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codeName="ThisWorkbook" defaultThemeVersion="124226"/>
  <mc:AlternateContent xmlns:mc="http://schemas.openxmlformats.org/markup-compatibility/2006">
    <mc:Choice Requires="x15">
      <x15ac:absPath xmlns:x15ac="http://schemas.microsoft.com/office/spreadsheetml/2010/11/ac" url="C:\Users\taqbd407\Desktop\"/>
    </mc:Choice>
  </mc:AlternateContent>
  <xr:revisionPtr revIDLastSave="0" documentId="13_ncr:1_{A190D8B3-808B-46D7-B794-197540C273BC}" xr6:coauthVersionLast="45" xr6:coauthVersionMax="45" xr10:uidLastSave="{00000000-0000-0000-0000-000000000000}"/>
  <bookViews>
    <workbookView xWindow="-120" yWindow="-120" windowWidth="20730" windowHeight="11310" activeTab="10" xr2:uid="{00000000-000D-0000-FFFF-FFFF00000000}"/>
  </bookViews>
  <sheets>
    <sheet name="使い方" sheetId="55" r:id="rId1"/>
    <sheet name="利用者一覧" sheetId="39" r:id="rId2"/>
    <sheet name="請求書" sheetId="35" r:id="rId3"/>
    <sheet name="明細書①" sheetId="65" r:id="rId4"/>
    <sheet name="明細書②" sheetId="60" r:id="rId5"/>
    <sheet name="明細書③" sheetId="66" r:id="rId6"/>
    <sheet name="明細書④" sheetId="67" r:id="rId7"/>
    <sheet name="明細書⑤" sheetId="68" r:id="rId8"/>
    <sheet name="実績記録票" sheetId="36" r:id="rId9"/>
    <sheet name="様式）管理結果票（市）" sheetId="24" r:id="rId10"/>
    <sheet name="≪参考≫重訪取得コード" sheetId="59" r:id="rId11"/>
    <sheet name="コード表①" sheetId="58" state="hidden" r:id="rId12"/>
    <sheet name="（参照）利用者負担額" sheetId="57" state="hidden" r:id="rId13"/>
    <sheet name="コード表" sheetId="64" state="hidden" r:id="rId14"/>
  </sheets>
  <definedNames>
    <definedName name="_xlnm.Print_Area" localSheetId="8">実績記録票!$A$1:$AW$48</definedName>
    <definedName name="_xlnm.Print_Area" localSheetId="2">請求書!$A$1:$AR$25</definedName>
    <definedName name="_xlnm.Print_Area" localSheetId="3">明細書①!$A$1:$CC$56</definedName>
    <definedName name="_xlnm.Print_Area" localSheetId="4">明細書②!$A$1:$CC$56</definedName>
    <definedName name="_xlnm.Print_Area" localSheetId="5">明細書③!$A$1:$CC$56</definedName>
    <definedName name="_xlnm.Print_Area" localSheetId="6">明細書④!$A$1:$CC$56</definedName>
    <definedName name="_xlnm.Print_Area" localSheetId="7">明細書⑤!$A$1:$CC$56</definedName>
    <definedName name="_xlnm.Print_Area" localSheetId="9">'様式）管理結果票（市）'!$A$1:$AU$47</definedName>
    <definedName name="サービスコード">コード表①!$B$4:$B$52</definedName>
    <definedName name="単位数">コード表①!$C$4:$C$52</definedName>
    <definedName name="摘要欄">コード表①!$A$4:$A$52</definedName>
    <definedName name="利用者負担額">'（参照）利用者負担額'!$B$4:$B$8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K4" i="24" l="1"/>
  <c r="Q19" i="68"/>
  <c r="Q17" i="68"/>
  <c r="Q15" i="68"/>
  <c r="Q19" i="67"/>
  <c r="Q17" i="67"/>
  <c r="Q15" i="67"/>
  <c r="Q19" i="66"/>
  <c r="Q17" i="66"/>
  <c r="Q15" i="66"/>
  <c r="Q19" i="60"/>
  <c r="Q17" i="60"/>
  <c r="Q15" i="60"/>
  <c r="O11" i="39" l="1"/>
  <c r="O10" i="39"/>
  <c r="O9" i="39"/>
  <c r="O7" i="39"/>
  <c r="S51" i="68"/>
  <c r="W39" i="68"/>
  <c r="AI39" i="68" s="1"/>
  <c r="AU39" i="68" s="1"/>
  <c r="W38" i="68"/>
  <c r="AI38" i="68" s="1"/>
  <c r="AU38" i="68" s="1"/>
  <c r="W37" i="68"/>
  <c r="AI37" i="68" s="1"/>
  <c r="AU37" i="68" s="1"/>
  <c r="W36" i="68"/>
  <c r="AI36" i="68" s="1"/>
  <c r="AU36" i="68" s="1"/>
  <c r="W35" i="68"/>
  <c r="AI35" i="68" s="1"/>
  <c r="AU35" i="68" s="1"/>
  <c r="AU34" i="68"/>
  <c r="AI34" i="68"/>
  <c r="W34" i="68"/>
  <c r="W33" i="68"/>
  <c r="AI33" i="68" s="1"/>
  <c r="AU33" i="68" s="1"/>
  <c r="W32" i="68"/>
  <c r="AI32" i="68" s="1"/>
  <c r="AU32" i="68" s="1"/>
  <c r="W31" i="68"/>
  <c r="AI31" i="68" s="1"/>
  <c r="AU31" i="68" s="1"/>
  <c r="W30" i="68"/>
  <c r="AI30" i="68" s="1"/>
  <c r="AU30" i="68" s="1"/>
  <c r="W29" i="68"/>
  <c r="AI29" i="68" s="1"/>
  <c r="AU29" i="68" s="1"/>
  <c r="W28" i="68"/>
  <c r="AI28" i="68" s="1"/>
  <c r="AU28" i="68" s="1"/>
  <c r="W27" i="68"/>
  <c r="AI27" i="68" s="1"/>
  <c r="AU27" i="68" s="1"/>
  <c r="AW17" i="68"/>
  <c r="BX15" i="68"/>
  <c r="BU15" i="68"/>
  <c r="BR15" i="68"/>
  <c r="BO15" i="68"/>
  <c r="BL15" i="68"/>
  <c r="BI15" i="68"/>
  <c r="BF15" i="68"/>
  <c r="BC15" i="68"/>
  <c r="AZ15" i="68"/>
  <c r="AW15" i="68"/>
  <c r="AI15" i="68"/>
  <c r="AG15" i="68"/>
  <c r="AE15" i="68"/>
  <c r="AC15" i="68"/>
  <c r="AA15" i="68"/>
  <c r="Y15" i="68"/>
  <c r="W15" i="68"/>
  <c r="U15" i="68"/>
  <c r="S15" i="68"/>
  <c r="BT12" i="68"/>
  <c r="BQ12" i="68"/>
  <c r="BK12" i="68"/>
  <c r="BH12" i="68"/>
  <c r="BC12" i="68"/>
  <c r="S51" i="67"/>
  <c r="W39" i="67"/>
  <c r="AI39" i="67" s="1"/>
  <c r="AU39" i="67" s="1"/>
  <c r="W38" i="67"/>
  <c r="AI38" i="67" s="1"/>
  <c r="AU38" i="67" s="1"/>
  <c r="W37" i="67"/>
  <c r="AI37" i="67" s="1"/>
  <c r="AU37" i="67" s="1"/>
  <c r="W36" i="67"/>
  <c r="AI36" i="67" s="1"/>
  <c r="AU36" i="67" s="1"/>
  <c r="AI35" i="67"/>
  <c r="AU35" i="67" s="1"/>
  <c r="W35" i="67"/>
  <c r="W34" i="67"/>
  <c r="AI34" i="67" s="1"/>
  <c r="AU34" i="67" s="1"/>
  <c r="W33" i="67"/>
  <c r="AI33" i="67" s="1"/>
  <c r="AU33" i="67" s="1"/>
  <c r="W32" i="67"/>
  <c r="AI32" i="67" s="1"/>
  <c r="AU32" i="67" s="1"/>
  <c r="W31" i="67"/>
  <c r="AI31" i="67" s="1"/>
  <c r="AU31" i="67" s="1"/>
  <c r="W30" i="67"/>
  <c r="AI30" i="67" s="1"/>
  <c r="AU30" i="67" s="1"/>
  <c r="W29" i="67"/>
  <c r="AI29" i="67" s="1"/>
  <c r="AU29" i="67" s="1"/>
  <c r="W28" i="67"/>
  <c r="AI28" i="67" s="1"/>
  <c r="AU28" i="67" s="1"/>
  <c r="W27" i="67"/>
  <c r="AI27" i="67" s="1"/>
  <c r="AU27" i="67" s="1"/>
  <c r="AW17" i="67"/>
  <c r="BX15" i="67"/>
  <c r="BU15" i="67"/>
  <c r="BR15" i="67"/>
  <c r="BO15" i="67"/>
  <c r="BL15" i="67"/>
  <c r="BI15" i="67"/>
  <c r="BF15" i="67"/>
  <c r="BC15" i="67"/>
  <c r="AZ15" i="67"/>
  <c r="AW15" i="67"/>
  <c r="AI15" i="67"/>
  <c r="AG15" i="67"/>
  <c r="AE15" i="67"/>
  <c r="AC15" i="67"/>
  <c r="AA15" i="67"/>
  <c r="Y15" i="67"/>
  <c r="W15" i="67"/>
  <c r="U15" i="67"/>
  <c r="S15" i="67"/>
  <c r="BT12" i="67"/>
  <c r="BQ12" i="67"/>
  <c r="BK12" i="67"/>
  <c r="BH12" i="67"/>
  <c r="BC12" i="67"/>
  <c r="S51" i="66"/>
  <c r="W39" i="66"/>
  <c r="AI39" i="66" s="1"/>
  <c r="AU39" i="66" s="1"/>
  <c r="W38" i="66"/>
  <c r="AI38" i="66" s="1"/>
  <c r="AU38" i="66" s="1"/>
  <c r="W37" i="66"/>
  <c r="AI37" i="66" s="1"/>
  <c r="AU37" i="66" s="1"/>
  <c r="AI36" i="66"/>
  <c r="AU36" i="66" s="1"/>
  <c r="W36" i="66"/>
  <c r="AI35" i="66"/>
  <c r="AU35" i="66" s="1"/>
  <c r="W35" i="66"/>
  <c r="W34" i="66"/>
  <c r="AI34" i="66" s="1"/>
  <c r="AU34" i="66" s="1"/>
  <c r="W33" i="66"/>
  <c r="AI33" i="66" s="1"/>
  <c r="AU33" i="66" s="1"/>
  <c r="W32" i="66"/>
  <c r="AI32" i="66" s="1"/>
  <c r="AU32" i="66" s="1"/>
  <c r="W31" i="66"/>
  <c r="AI31" i="66" s="1"/>
  <c r="AU31" i="66" s="1"/>
  <c r="W30" i="66"/>
  <c r="AI30" i="66" s="1"/>
  <c r="AU30" i="66" s="1"/>
  <c r="W29" i="66"/>
  <c r="AI29" i="66" s="1"/>
  <c r="AU29" i="66" s="1"/>
  <c r="W28" i="66"/>
  <c r="AI28" i="66" s="1"/>
  <c r="AU28" i="66" s="1"/>
  <c r="W27" i="66"/>
  <c r="AI27" i="66" s="1"/>
  <c r="AU27" i="66" s="1"/>
  <c r="AW17" i="66"/>
  <c r="BX15" i="66"/>
  <c r="BU15" i="66"/>
  <c r="BR15" i="66"/>
  <c r="BO15" i="66"/>
  <c r="BL15" i="66"/>
  <c r="BI15" i="66"/>
  <c r="BF15" i="66"/>
  <c r="BC15" i="66"/>
  <c r="AZ15" i="66"/>
  <c r="AW15" i="66"/>
  <c r="AI15" i="66"/>
  <c r="AG15" i="66"/>
  <c r="AE15" i="66"/>
  <c r="AC15" i="66"/>
  <c r="AA15" i="66"/>
  <c r="Y15" i="66"/>
  <c r="W15" i="66"/>
  <c r="U15" i="66"/>
  <c r="S15" i="66"/>
  <c r="BT12" i="66"/>
  <c r="BQ12" i="66"/>
  <c r="BK12" i="66"/>
  <c r="BH12" i="66"/>
  <c r="BC12" i="66"/>
  <c r="S51" i="65"/>
  <c r="W39" i="65"/>
  <c r="AI39" i="65" s="1"/>
  <c r="AU39" i="65" s="1"/>
  <c r="W38" i="65"/>
  <c r="AI38" i="65" s="1"/>
  <c r="AU38" i="65" s="1"/>
  <c r="W37" i="65"/>
  <c r="AI37" i="65" s="1"/>
  <c r="AU37" i="65" s="1"/>
  <c r="AI36" i="65"/>
  <c r="AU36" i="65" s="1"/>
  <c r="W36" i="65"/>
  <c r="W35" i="65"/>
  <c r="AI35" i="65" s="1"/>
  <c r="AU35" i="65" s="1"/>
  <c r="W34" i="65"/>
  <c r="AI34" i="65" s="1"/>
  <c r="AU34" i="65" s="1"/>
  <c r="W33" i="65"/>
  <c r="AI33" i="65" s="1"/>
  <c r="AU33" i="65" s="1"/>
  <c r="AI32" i="65"/>
  <c r="AU32" i="65" s="1"/>
  <c r="W32" i="65"/>
  <c r="W31" i="65"/>
  <c r="AI31" i="65" s="1"/>
  <c r="AU31" i="65" s="1"/>
  <c r="W30" i="65"/>
  <c r="AI30" i="65" s="1"/>
  <c r="AU30" i="65" s="1"/>
  <c r="W29" i="65"/>
  <c r="AI29" i="65" s="1"/>
  <c r="AU29" i="65" s="1"/>
  <c r="W28" i="65"/>
  <c r="AI28" i="65" s="1"/>
  <c r="AU28" i="65" s="1"/>
  <c r="W27" i="65"/>
  <c r="AI27" i="65" s="1"/>
  <c r="AU27" i="65" s="1"/>
  <c r="Q19" i="65"/>
  <c r="AW17" i="65"/>
  <c r="Q17" i="65"/>
  <c r="BX15" i="65"/>
  <c r="BU15" i="65"/>
  <c r="BR15" i="65"/>
  <c r="BO15" i="65"/>
  <c r="BL15" i="65"/>
  <c r="BI15" i="65"/>
  <c r="BF15" i="65"/>
  <c r="BC15" i="65"/>
  <c r="AZ15" i="65"/>
  <c r="AW15" i="65"/>
  <c r="AI15" i="65"/>
  <c r="AG15" i="65"/>
  <c r="AE15" i="65"/>
  <c r="AC15" i="65"/>
  <c r="AA15" i="65"/>
  <c r="Y15" i="65"/>
  <c r="W15" i="65"/>
  <c r="U15" i="65"/>
  <c r="S15" i="65"/>
  <c r="Q15" i="65"/>
  <c r="BT12" i="65"/>
  <c r="BQ12" i="65"/>
  <c r="BK12" i="65"/>
  <c r="BH12" i="65"/>
  <c r="BC12" i="65"/>
  <c r="AI31" i="60"/>
  <c r="AI32" i="60"/>
  <c r="AI33" i="60"/>
  <c r="AI34" i="60"/>
  <c r="AI35" i="60"/>
  <c r="AI36" i="60"/>
  <c r="AI37" i="60"/>
  <c r="W28" i="60"/>
  <c r="AI28" i="60" s="1"/>
  <c r="W29" i="60"/>
  <c r="AI29" i="60" s="1"/>
  <c r="W30" i="60"/>
  <c r="AI30" i="60" s="1"/>
  <c r="W31" i="60"/>
  <c r="W32" i="60"/>
  <c r="W33" i="60"/>
  <c r="W34" i="60"/>
  <c r="W35" i="60"/>
  <c r="W36" i="60"/>
  <c r="W37" i="60"/>
  <c r="W38" i="60"/>
  <c r="AI38" i="60" s="1"/>
  <c r="W39" i="60"/>
  <c r="AI39" i="60" s="1"/>
  <c r="W27" i="60"/>
  <c r="AI27" i="60" s="1"/>
  <c r="S43" i="66" l="1"/>
  <c r="S46" i="66" s="1"/>
  <c r="S52" i="66" s="1"/>
  <c r="N9" i="39" s="1"/>
  <c r="S43" i="68"/>
  <c r="S46" i="68" s="1"/>
  <c r="S43" i="67"/>
  <c r="S46" i="67" s="1"/>
  <c r="S43" i="65"/>
  <c r="S46" i="65" s="1"/>
  <c r="AI7" i="35"/>
  <c r="S48" i="66" l="1"/>
  <c r="S49" i="66" s="1"/>
  <c r="S52" i="68"/>
  <c r="N11" i="39" s="1"/>
  <c r="S48" i="68"/>
  <c r="S49" i="68" s="1"/>
  <c r="S48" i="67"/>
  <c r="S49" i="67" s="1"/>
  <c r="S52" i="67"/>
  <c r="N10" i="39" s="1"/>
  <c r="S48" i="65"/>
  <c r="S49" i="65" s="1"/>
  <c r="S52" i="65"/>
  <c r="N7" i="39" s="1"/>
  <c r="S47" i="67" l="1"/>
  <c r="S47" i="66"/>
  <c r="S47" i="68"/>
  <c r="S47" i="65"/>
  <c r="A1" i="36"/>
  <c r="S51" i="60"/>
  <c r="O8" i="39" s="1"/>
  <c r="AU39" i="60"/>
  <c r="AU38" i="60"/>
  <c r="AU37" i="60"/>
  <c r="AU36" i="60"/>
  <c r="AU35" i="60"/>
  <c r="AU34" i="60"/>
  <c r="AU33" i="60"/>
  <c r="AU32" i="60"/>
  <c r="AU31" i="60"/>
  <c r="AU30" i="60"/>
  <c r="AU29" i="60"/>
  <c r="AU28" i="60"/>
  <c r="AU27" i="60"/>
  <c r="AW17" i="60"/>
  <c r="BX15" i="60"/>
  <c r="BU15" i="60"/>
  <c r="BR15" i="60"/>
  <c r="BO15" i="60"/>
  <c r="BL15" i="60"/>
  <c r="BI15" i="60"/>
  <c r="BF15" i="60"/>
  <c r="BC15" i="60"/>
  <c r="AZ15" i="60"/>
  <c r="AW15" i="60"/>
  <c r="AI15" i="60"/>
  <c r="AG15" i="60"/>
  <c r="AE15" i="60"/>
  <c r="AC15" i="60"/>
  <c r="AA15" i="60"/>
  <c r="Y15" i="60"/>
  <c r="W15" i="60"/>
  <c r="U15" i="60"/>
  <c r="S15" i="60"/>
  <c r="BT12" i="60"/>
  <c r="BQ12" i="60"/>
  <c r="BK12" i="60"/>
  <c r="BH12" i="60"/>
  <c r="BC12" i="60"/>
  <c r="S43" i="60" l="1"/>
  <c r="S46" i="60" s="1"/>
  <c r="N1" i="35"/>
  <c r="AB7" i="67" l="1"/>
  <c r="AB7" i="65"/>
  <c r="AB7" i="66"/>
  <c r="AB7" i="68"/>
  <c r="AB7" i="60"/>
  <c r="S52" i="60"/>
  <c r="N8" i="39" s="1"/>
  <c r="S48" i="60"/>
  <c r="S49" i="60" s="1"/>
  <c r="S47" i="60" l="1"/>
  <c r="AK6" i="24"/>
  <c r="F17" i="35"/>
  <c r="AK7" i="24"/>
  <c r="AN4" i="36"/>
  <c r="AT6" i="24"/>
  <c r="AS6" i="24"/>
  <c r="AR6" i="24"/>
  <c r="AQ6" i="24"/>
  <c r="AP6" i="24"/>
  <c r="AN6" i="24"/>
  <c r="AO6" i="24"/>
  <c r="AM6" i="24"/>
  <c r="AL6" i="24"/>
  <c r="N15" i="35"/>
  <c r="L15" i="35"/>
  <c r="H15" i="35"/>
  <c r="F15" i="35"/>
  <c r="G1" i="36"/>
  <c r="F1" i="36"/>
  <c r="D1" i="36"/>
  <c r="C1" i="36"/>
  <c r="S1" i="36"/>
  <c r="AW3" i="36"/>
  <c r="AV3" i="36"/>
  <c r="AU3" i="36"/>
  <c r="AT3" i="36"/>
  <c r="AS3" i="36"/>
  <c r="AR3" i="36"/>
  <c r="AQ3" i="36"/>
  <c r="AP3" i="36"/>
  <c r="AO3" i="36"/>
  <c r="AN3" i="36"/>
  <c r="AO7" i="35"/>
  <c r="AM7" i="35"/>
  <c r="AK7" i="35"/>
  <c r="AG7" i="35"/>
  <c r="AE7" i="35"/>
  <c r="AC7" i="35"/>
  <c r="AA7" i="35"/>
  <c r="Y7" i="35"/>
  <c r="W7" i="35"/>
  <c r="N12" i="3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kyoto</author>
    <author>kondou</author>
  </authors>
  <commentList>
    <comment ref="M3" authorId="0" shapeId="0" xr:uid="{00000000-0006-0000-0100-000001000000}">
      <text>
        <r>
          <rPr>
            <b/>
            <sz val="9"/>
            <color indexed="81"/>
            <rFont val="ＭＳ Ｐゴシック"/>
            <family val="3"/>
            <charset val="128"/>
          </rPr>
          <t xml:space="preserve">事業所番号を入力してください。
サービス提供年月を入力してください。
</t>
        </r>
        <r>
          <rPr>
            <sz val="9"/>
            <color indexed="81"/>
            <rFont val="ＭＳ Ｐゴシック"/>
            <family val="3"/>
            <charset val="128"/>
          </rPr>
          <t xml:space="preserve">
</t>
        </r>
      </text>
    </comment>
    <comment ref="D4" authorId="1" shapeId="0" xr:uid="{00000000-0006-0000-0100-000002000000}">
      <text>
        <r>
          <rPr>
            <b/>
            <sz val="9"/>
            <color indexed="81"/>
            <rFont val="MS P ゴシック"/>
            <family val="3"/>
            <charset val="128"/>
          </rPr>
          <t>プルダウンから選んでください。</t>
        </r>
      </text>
    </comment>
    <comment ref="B6" authorId="0" shapeId="0" xr:uid="{00000000-0006-0000-0100-000003000000}">
      <text>
        <r>
          <rPr>
            <b/>
            <sz val="9"/>
            <color indexed="81"/>
            <rFont val="ＭＳ Ｐゴシック"/>
            <family val="3"/>
            <charset val="128"/>
          </rPr>
          <t>利用者（児童の場合は保護者），利用児童氏名を入力してください。
受給者証番号を入力してください。
一月に利用者が５人以上いる場合は，適宜入力欄，シートを追加してください。</t>
        </r>
      </text>
    </comment>
    <comment ref="N12" authorId="0" shapeId="0" xr:uid="{00000000-0006-0000-0100-000004000000}">
      <text>
        <r>
          <rPr>
            <b/>
            <sz val="9"/>
            <color indexed="81"/>
            <rFont val="ＭＳ Ｐゴシック"/>
            <family val="3"/>
            <charset val="128"/>
          </rPr>
          <t xml:space="preserve">全て入力し終わったら，請求金額が計算されますので，請求額シートに入力してください。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Kyoto</author>
    <author>kyoto</author>
  </authors>
  <commentList>
    <comment ref="AP5" authorId="0" shapeId="0" xr:uid="{00000000-0006-0000-0200-000001000000}">
      <text>
        <r>
          <rPr>
            <b/>
            <sz val="9"/>
            <color indexed="81"/>
            <rFont val="MS P ゴシック"/>
            <family val="3"/>
            <charset val="128"/>
          </rPr>
          <t>請求年月日を記載してください。</t>
        </r>
      </text>
    </comment>
    <comment ref="W10" authorId="1" shapeId="0" xr:uid="{00000000-0006-0000-0200-000002000000}">
      <text>
        <r>
          <rPr>
            <b/>
            <sz val="9"/>
            <color indexed="81"/>
            <rFont val="ＭＳ Ｐゴシック"/>
            <family val="3"/>
            <charset val="128"/>
          </rPr>
          <t>法人名から記載してください。</t>
        </r>
      </text>
    </comment>
    <comment ref="W11" authorId="1" shapeId="0" xr:uid="{00000000-0006-0000-0200-000003000000}">
      <text>
        <r>
          <rPr>
            <b/>
            <sz val="9"/>
            <color indexed="81"/>
            <rFont val="ＭＳ Ｐゴシック"/>
            <family val="3"/>
            <charset val="128"/>
          </rPr>
          <t xml:space="preserve">代表取締役・理事長名で記載し，代表取締役印・理事長印を押印してください。
</t>
        </r>
      </text>
    </comment>
    <comment ref="X20" authorId="1" shapeId="0" xr:uid="{00000000-0006-0000-0200-000004000000}">
      <text>
        <r>
          <rPr>
            <b/>
            <sz val="10"/>
            <color indexed="81"/>
            <rFont val="ＭＳ Ｐゴシック"/>
            <family val="3"/>
            <charset val="128"/>
          </rPr>
          <t>全ての明細書を記入し終わったら，「利用者一覧」シートで計算された合計請求金額を入力してください。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Q15" authorId="0" shapeId="0" xr:uid="{CBD70B09-2B4C-4559-8880-71F578737CE2}">
      <text>
        <r>
          <rPr>
            <b/>
            <sz val="9"/>
            <color indexed="81"/>
            <rFont val="ＭＳ Ｐゴシック"/>
            <family val="3"/>
            <charset val="128"/>
          </rPr>
          <t>自動で入力されます。
※「利用者一覧シート」の①と連携</t>
        </r>
        <r>
          <rPr>
            <sz val="9"/>
            <color indexed="81"/>
            <rFont val="ＭＳ Ｐゴシック"/>
            <family val="3"/>
            <charset val="128"/>
          </rPr>
          <t xml:space="preserve">
</t>
        </r>
      </text>
    </comment>
    <comment ref="U23" authorId="0" shapeId="0" xr:uid="{11A8C973-B6B1-4715-B579-5129B97BBECF}">
      <text>
        <r>
          <rPr>
            <b/>
            <sz val="9"/>
            <color indexed="81"/>
            <rFont val="ＭＳ Ｐゴシック"/>
            <family val="3"/>
            <charset val="128"/>
          </rPr>
          <t xml:space="preserve">利用者負担上限月額をプルダウンリストから選択してください。
</t>
        </r>
        <r>
          <rPr>
            <sz val="9"/>
            <color indexed="81"/>
            <rFont val="ＭＳ Ｐゴシック"/>
            <family val="3"/>
            <charset val="128"/>
          </rPr>
          <t xml:space="preserve">
</t>
        </r>
      </text>
    </comment>
    <comment ref="AQ26" authorId="0" shapeId="0" xr:uid="{45232022-4427-4CF5-B170-20F693668A5C}">
      <text>
        <r>
          <rPr>
            <b/>
            <sz val="9"/>
            <color indexed="81"/>
            <rFont val="ＭＳ Ｐゴシック"/>
            <family val="3"/>
            <charset val="128"/>
          </rPr>
          <t>そのコードを使用する回数を，「回数」欄に入力してください。</t>
        </r>
        <r>
          <rPr>
            <sz val="9"/>
            <color indexed="81"/>
            <rFont val="ＭＳ Ｐゴシック"/>
            <family val="3"/>
            <charset val="128"/>
          </rPr>
          <t xml:space="preserve">
</t>
        </r>
      </text>
    </comment>
    <comment ref="BE26" authorId="0" shapeId="0" xr:uid="{3FF7FCE8-6027-4F1F-8A10-2D00A1A56942}">
      <text>
        <r>
          <rPr>
            <b/>
            <sz val="9"/>
            <color indexed="81"/>
            <rFont val="ＭＳ Ｐゴシック"/>
            <family val="3"/>
            <charset val="128"/>
          </rPr>
          <t>「摘要」欄のセルを選択し，リストから使用するコードを選んでください。</t>
        </r>
        <r>
          <rPr>
            <sz val="9"/>
            <color indexed="81"/>
            <rFont val="ＭＳ Ｐゴシック"/>
            <family val="3"/>
            <charset val="128"/>
          </rPr>
          <t xml:space="preserve">
</t>
        </r>
      </text>
    </comment>
    <comment ref="S42" authorId="0" shapeId="0" xr:uid="{F84EDC1F-C085-44FF-A21C-B895A7D0E784}">
      <text>
        <r>
          <rPr>
            <b/>
            <sz val="9"/>
            <color indexed="81"/>
            <rFont val="ＭＳ Ｐゴシック"/>
            <family val="3"/>
            <charset val="128"/>
          </rPr>
          <t>サービス利用日数を入力してください。</t>
        </r>
      </text>
    </comment>
    <comment ref="S50" authorId="0" shapeId="0" xr:uid="{4F604977-1623-4282-9A5C-3C82C6FA5E86}">
      <text>
        <r>
          <rPr>
            <b/>
            <sz val="9"/>
            <color indexed="81"/>
            <rFont val="ＭＳ Ｐゴシック"/>
            <family val="3"/>
            <charset val="128"/>
          </rPr>
          <t>・利用者負担額の上限額管理が必要な場合…「上限額管理後利用者負担額」に管理結果後の金額を入力してください。
・上限額管理が不要な場合…「上限額管理後利用者負担額」に「上限月額調整(①②の内少ない数)」の欄の数字をそのまま入力してください。
※上限額管理を行った場合，上限額管理結果票を提出することで，上限額管理加算を算定することができます。
※移動支援等他事業とは別の上限管理であり，本事業のみで上限額を計
　算します。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Q15" authorId="0" shapeId="0" xr:uid="{00000000-0006-0000-0400-000001000000}">
      <text>
        <r>
          <rPr>
            <b/>
            <sz val="9"/>
            <color indexed="81"/>
            <rFont val="ＭＳ Ｐゴシック"/>
            <family val="3"/>
            <charset val="128"/>
          </rPr>
          <t>自動で入力されます。
※「利用者一覧シート」の②と連携</t>
        </r>
        <r>
          <rPr>
            <sz val="9"/>
            <color indexed="81"/>
            <rFont val="ＭＳ Ｐゴシック"/>
            <family val="3"/>
            <charset val="128"/>
          </rPr>
          <t xml:space="preserve">
</t>
        </r>
      </text>
    </comment>
    <comment ref="U23" authorId="0" shapeId="0" xr:uid="{00000000-0006-0000-0400-000002000000}">
      <text>
        <r>
          <rPr>
            <b/>
            <sz val="9"/>
            <color indexed="81"/>
            <rFont val="ＭＳ Ｐゴシック"/>
            <family val="3"/>
            <charset val="128"/>
          </rPr>
          <t xml:space="preserve">利用者負担上限月額をプルダウンリストから選択してください。
</t>
        </r>
        <r>
          <rPr>
            <sz val="9"/>
            <color indexed="81"/>
            <rFont val="ＭＳ Ｐゴシック"/>
            <family val="3"/>
            <charset val="128"/>
          </rPr>
          <t xml:space="preserve">
</t>
        </r>
      </text>
    </comment>
    <comment ref="AQ26" authorId="0" shapeId="0" xr:uid="{00000000-0006-0000-0400-000003000000}">
      <text>
        <r>
          <rPr>
            <b/>
            <sz val="9"/>
            <color indexed="81"/>
            <rFont val="ＭＳ Ｐゴシック"/>
            <family val="3"/>
            <charset val="128"/>
          </rPr>
          <t>そのコードを使用する回数を，「回数」欄に入力してください。</t>
        </r>
        <r>
          <rPr>
            <sz val="9"/>
            <color indexed="81"/>
            <rFont val="ＭＳ Ｐゴシック"/>
            <family val="3"/>
            <charset val="128"/>
          </rPr>
          <t xml:space="preserve">
</t>
        </r>
      </text>
    </comment>
    <comment ref="BE26" authorId="0" shapeId="0" xr:uid="{00000000-0006-0000-0400-000004000000}">
      <text>
        <r>
          <rPr>
            <b/>
            <sz val="9"/>
            <color indexed="81"/>
            <rFont val="ＭＳ Ｐゴシック"/>
            <family val="3"/>
            <charset val="128"/>
          </rPr>
          <t>「摘要」欄のセルを選択し，リストから使用するコードを選んでください。</t>
        </r>
        <r>
          <rPr>
            <sz val="9"/>
            <color indexed="81"/>
            <rFont val="ＭＳ Ｐゴシック"/>
            <family val="3"/>
            <charset val="128"/>
          </rPr>
          <t xml:space="preserve">
</t>
        </r>
      </text>
    </comment>
    <comment ref="S42" authorId="0" shapeId="0" xr:uid="{00000000-0006-0000-0400-000005000000}">
      <text>
        <r>
          <rPr>
            <b/>
            <sz val="9"/>
            <color indexed="81"/>
            <rFont val="ＭＳ Ｐゴシック"/>
            <family val="3"/>
            <charset val="128"/>
          </rPr>
          <t>サービス利用日数を入力してください。</t>
        </r>
      </text>
    </comment>
    <comment ref="S50" authorId="0" shapeId="0" xr:uid="{00000000-0006-0000-0400-000006000000}">
      <text>
        <r>
          <rPr>
            <b/>
            <sz val="9"/>
            <color indexed="81"/>
            <rFont val="ＭＳ Ｐゴシック"/>
            <family val="3"/>
            <charset val="128"/>
          </rPr>
          <t>・利用者負担額の上限額管理が必要な場合…「上限額管理後利用者負担額」に管理結果後の金額を入力してください。
・上限額管理が不要な場合…「上限額管理後利用者負担額」に「上限月額調整(①②の内少ない数)」の欄の数字をそのまま入力してください。
※上限額管理を行った場合，上限額管理結果票を提出することで，上限額管理加算を算定することができます。
※移動支援等他事業とは別の上限管理であり，本事業のみで上限額を計
　算します。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Q15" authorId="0" shapeId="0" xr:uid="{86A9E57D-ED44-44B5-B7F0-FF752B63A321}">
      <text>
        <r>
          <rPr>
            <b/>
            <sz val="9"/>
            <color indexed="81"/>
            <rFont val="ＭＳ Ｐゴシック"/>
            <family val="3"/>
            <charset val="128"/>
          </rPr>
          <t>自動で入力されます。
※「利用者一覧シート」の③と連携</t>
        </r>
        <r>
          <rPr>
            <sz val="9"/>
            <color indexed="81"/>
            <rFont val="ＭＳ Ｐゴシック"/>
            <family val="3"/>
            <charset val="128"/>
          </rPr>
          <t xml:space="preserve">
</t>
        </r>
      </text>
    </comment>
    <comment ref="U23" authorId="0" shapeId="0" xr:uid="{CC861D5F-D049-4E88-9912-5850974273C9}">
      <text>
        <r>
          <rPr>
            <b/>
            <sz val="9"/>
            <color indexed="81"/>
            <rFont val="ＭＳ Ｐゴシック"/>
            <family val="3"/>
            <charset val="128"/>
          </rPr>
          <t xml:space="preserve">利用者負担上限月額をプルダウンリストから選択してください。
</t>
        </r>
        <r>
          <rPr>
            <sz val="9"/>
            <color indexed="81"/>
            <rFont val="ＭＳ Ｐゴシック"/>
            <family val="3"/>
            <charset val="128"/>
          </rPr>
          <t xml:space="preserve">
</t>
        </r>
      </text>
    </comment>
    <comment ref="AQ26" authorId="0" shapeId="0" xr:uid="{28B6FF0A-A82B-47B4-8C35-8F9D99DC05D6}">
      <text>
        <r>
          <rPr>
            <b/>
            <sz val="9"/>
            <color indexed="81"/>
            <rFont val="ＭＳ Ｐゴシック"/>
            <family val="3"/>
            <charset val="128"/>
          </rPr>
          <t>そのコードを使用する回数を，「回数」欄に入力してください。</t>
        </r>
        <r>
          <rPr>
            <sz val="9"/>
            <color indexed="81"/>
            <rFont val="ＭＳ Ｐゴシック"/>
            <family val="3"/>
            <charset val="128"/>
          </rPr>
          <t xml:space="preserve">
</t>
        </r>
      </text>
    </comment>
    <comment ref="BE26" authorId="0" shapeId="0" xr:uid="{CB81B2A9-CB51-44A2-A702-C03817D4F7BA}">
      <text>
        <r>
          <rPr>
            <b/>
            <sz val="9"/>
            <color indexed="81"/>
            <rFont val="ＭＳ Ｐゴシック"/>
            <family val="3"/>
            <charset val="128"/>
          </rPr>
          <t>「摘要」欄のセルを選択し，リストから使用するコードを選んでください。</t>
        </r>
        <r>
          <rPr>
            <sz val="9"/>
            <color indexed="81"/>
            <rFont val="ＭＳ Ｐゴシック"/>
            <family val="3"/>
            <charset val="128"/>
          </rPr>
          <t xml:space="preserve">
</t>
        </r>
      </text>
    </comment>
    <comment ref="S42" authorId="0" shapeId="0" xr:uid="{025AF384-239C-4099-940D-6C4B29E992EA}">
      <text>
        <r>
          <rPr>
            <b/>
            <sz val="9"/>
            <color indexed="81"/>
            <rFont val="ＭＳ Ｐゴシック"/>
            <family val="3"/>
            <charset val="128"/>
          </rPr>
          <t>サービス利用日数を入力してください。</t>
        </r>
      </text>
    </comment>
    <comment ref="S50" authorId="0" shapeId="0" xr:uid="{6E2682ED-AFC6-43F4-ABD1-5B11417479DB}">
      <text>
        <r>
          <rPr>
            <b/>
            <sz val="9"/>
            <color indexed="81"/>
            <rFont val="ＭＳ Ｐゴシック"/>
            <family val="3"/>
            <charset val="128"/>
          </rPr>
          <t>・利用者負担額の上限額管理が必要な場合…「上限額管理後利用者負担額」に管理結果後の金額を入力してください。
・上限額管理が不要な場合…「上限額管理後利用者負担額」に「上限月額調整(①②の内少ない数)」の欄の数字をそのまま入力してください。
※上限額管理を行った場合，上限額管理結果票を提出することで，上限額管理加算を算定することができます。
※移動支援等他事業とは別の上限管理であり，本事業のみで上限額を計
　算します。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Q15" authorId="0" shapeId="0" xr:uid="{436B2905-CBB5-445E-B5D9-43038E12DE2A}">
      <text>
        <r>
          <rPr>
            <b/>
            <sz val="9"/>
            <color indexed="81"/>
            <rFont val="ＭＳ Ｐゴシック"/>
            <family val="3"/>
            <charset val="128"/>
          </rPr>
          <t>自動で入力されます。
※「利用者一覧シート」の④と連携</t>
        </r>
        <r>
          <rPr>
            <sz val="9"/>
            <color indexed="81"/>
            <rFont val="ＭＳ Ｐゴシック"/>
            <family val="3"/>
            <charset val="128"/>
          </rPr>
          <t xml:space="preserve">
</t>
        </r>
      </text>
    </comment>
    <comment ref="U23" authorId="0" shapeId="0" xr:uid="{E0A20F95-92C1-499D-B60D-6482F4A75F63}">
      <text>
        <r>
          <rPr>
            <b/>
            <sz val="9"/>
            <color indexed="81"/>
            <rFont val="ＭＳ Ｐゴシック"/>
            <family val="3"/>
            <charset val="128"/>
          </rPr>
          <t xml:space="preserve">利用者負担上限月額をプルダウンリストから選択してください。
</t>
        </r>
        <r>
          <rPr>
            <sz val="9"/>
            <color indexed="81"/>
            <rFont val="ＭＳ Ｐゴシック"/>
            <family val="3"/>
            <charset val="128"/>
          </rPr>
          <t xml:space="preserve">
</t>
        </r>
      </text>
    </comment>
    <comment ref="AQ26" authorId="0" shapeId="0" xr:uid="{5515B356-B59A-47D2-8417-C7E6DACB2DED}">
      <text>
        <r>
          <rPr>
            <b/>
            <sz val="9"/>
            <color indexed="81"/>
            <rFont val="ＭＳ Ｐゴシック"/>
            <family val="3"/>
            <charset val="128"/>
          </rPr>
          <t>そのコードを使用する回数を，「回数」欄に入力してください。</t>
        </r>
        <r>
          <rPr>
            <sz val="9"/>
            <color indexed="81"/>
            <rFont val="ＭＳ Ｐゴシック"/>
            <family val="3"/>
            <charset val="128"/>
          </rPr>
          <t xml:space="preserve">
</t>
        </r>
      </text>
    </comment>
    <comment ref="BE26" authorId="0" shapeId="0" xr:uid="{B151237D-7156-4E79-A2EA-DD458652808C}">
      <text>
        <r>
          <rPr>
            <b/>
            <sz val="9"/>
            <color indexed="81"/>
            <rFont val="ＭＳ Ｐゴシック"/>
            <family val="3"/>
            <charset val="128"/>
          </rPr>
          <t>「摘要」欄のセルを選択し，リストから使用するコードを選んでください。</t>
        </r>
        <r>
          <rPr>
            <sz val="9"/>
            <color indexed="81"/>
            <rFont val="ＭＳ Ｐゴシック"/>
            <family val="3"/>
            <charset val="128"/>
          </rPr>
          <t xml:space="preserve">
</t>
        </r>
      </text>
    </comment>
    <comment ref="S42" authorId="0" shapeId="0" xr:uid="{F3E743DD-3288-47CD-A219-7C540025309B}">
      <text>
        <r>
          <rPr>
            <b/>
            <sz val="9"/>
            <color indexed="81"/>
            <rFont val="ＭＳ Ｐゴシック"/>
            <family val="3"/>
            <charset val="128"/>
          </rPr>
          <t>サービス利用日数を入力してください。</t>
        </r>
      </text>
    </comment>
    <comment ref="S50" authorId="0" shapeId="0" xr:uid="{F443D71F-8A96-4ACA-B935-FC9DF7AE9CB6}">
      <text>
        <r>
          <rPr>
            <b/>
            <sz val="9"/>
            <color indexed="81"/>
            <rFont val="ＭＳ Ｐゴシック"/>
            <family val="3"/>
            <charset val="128"/>
          </rPr>
          <t>・利用者負担額の上限額管理が必要な場合…「上限額管理後利用者負担額」に管理結果後の金額を入力してください。
・上限額管理が不要な場合…「上限額管理後利用者負担額」に「上限月額調整(①②の内少ない数)」の欄の数字をそのまま入力してください。
※上限額管理を行った場合，上限額管理結果票を提出することで，上限額管理加算を算定することができます。
※移動支援等他事業とは別の上限管理であり，本事業のみで上限額を計
　算します。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Q15" authorId="0" shapeId="0" xr:uid="{36047D13-8F96-4587-AF9B-FEE7CA8707CF}">
      <text>
        <r>
          <rPr>
            <b/>
            <sz val="9"/>
            <color indexed="81"/>
            <rFont val="ＭＳ Ｐゴシック"/>
            <family val="3"/>
            <charset val="128"/>
          </rPr>
          <t>自動で入力されます。
※「利用者一覧シート」の⑤と連携</t>
        </r>
        <r>
          <rPr>
            <sz val="9"/>
            <color indexed="81"/>
            <rFont val="ＭＳ Ｐゴシック"/>
            <family val="3"/>
            <charset val="128"/>
          </rPr>
          <t xml:space="preserve">
</t>
        </r>
      </text>
    </comment>
    <comment ref="U23" authorId="0" shapeId="0" xr:uid="{BC6566AD-641F-498E-8A9B-7D7FAB1CD9DF}">
      <text>
        <r>
          <rPr>
            <b/>
            <sz val="9"/>
            <color indexed="81"/>
            <rFont val="ＭＳ Ｐゴシック"/>
            <family val="3"/>
            <charset val="128"/>
          </rPr>
          <t xml:space="preserve">利用者負担上限月額をプルダウンリストから選択してください。
</t>
        </r>
        <r>
          <rPr>
            <sz val="9"/>
            <color indexed="81"/>
            <rFont val="ＭＳ Ｐゴシック"/>
            <family val="3"/>
            <charset val="128"/>
          </rPr>
          <t xml:space="preserve">
</t>
        </r>
      </text>
    </comment>
    <comment ref="AQ26" authorId="0" shapeId="0" xr:uid="{FEDC5AA7-5C60-4DBC-A123-3BDAC475A2EB}">
      <text>
        <r>
          <rPr>
            <b/>
            <sz val="9"/>
            <color indexed="81"/>
            <rFont val="ＭＳ Ｐゴシック"/>
            <family val="3"/>
            <charset val="128"/>
          </rPr>
          <t>そのコードを使用する回数を，「回数」欄に入力してください。</t>
        </r>
        <r>
          <rPr>
            <sz val="9"/>
            <color indexed="81"/>
            <rFont val="ＭＳ Ｐゴシック"/>
            <family val="3"/>
            <charset val="128"/>
          </rPr>
          <t xml:space="preserve">
</t>
        </r>
      </text>
    </comment>
    <comment ref="BE26" authorId="0" shapeId="0" xr:uid="{5D92CA7B-F23B-4B99-8305-4A497F630A3B}">
      <text>
        <r>
          <rPr>
            <b/>
            <sz val="9"/>
            <color indexed="81"/>
            <rFont val="ＭＳ Ｐゴシック"/>
            <family val="3"/>
            <charset val="128"/>
          </rPr>
          <t>「摘要」欄のセルを選択し，リストから使用するコードを選んでください。</t>
        </r>
        <r>
          <rPr>
            <sz val="9"/>
            <color indexed="81"/>
            <rFont val="ＭＳ Ｐゴシック"/>
            <family val="3"/>
            <charset val="128"/>
          </rPr>
          <t xml:space="preserve">
</t>
        </r>
      </text>
    </comment>
    <comment ref="S42" authorId="0" shapeId="0" xr:uid="{96A75145-81D1-46B1-9DF7-7ED9917C0106}">
      <text>
        <r>
          <rPr>
            <b/>
            <sz val="9"/>
            <color indexed="81"/>
            <rFont val="ＭＳ Ｐゴシック"/>
            <family val="3"/>
            <charset val="128"/>
          </rPr>
          <t>サービス利用日数を入力してください。</t>
        </r>
      </text>
    </comment>
    <comment ref="S50" authorId="0" shapeId="0" xr:uid="{CFB42D71-0D32-4817-AEDA-0949BBCEC200}">
      <text>
        <r>
          <rPr>
            <b/>
            <sz val="9"/>
            <color indexed="81"/>
            <rFont val="ＭＳ Ｐゴシック"/>
            <family val="3"/>
            <charset val="128"/>
          </rPr>
          <t>・利用者負担額の上限額管理が必要な場合…「上限額管理後利用者負担額」に管理結果後の金額を入力してください。
・上限額管理が不要な場合…「上限額管理後利用者負担額」に「上限月額調整(①②の内少ない数)」の欄の数字をそのまま入力してください。
※上限額管理を行った場合，上限額管理結果票を提出することで，上限額管理加算を算定することができます。
※移動支援等他事業とは別の上限管理であり，本事業のみで上限額を計
　算します。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D11" authorId="0" shapeId="0" xr:uid="{00000000-0006-0000-0800-000001000000}">
      <text>
        <r>
          <rPr>
            <b/>
            <sz val="10"/>
            <color indexed="81"/>
            <rFont val="ＭＳ Ｐゴシック"/>
            <family val="3"/>
            <charset val="128"/>
          </rPr>
          <t>「サービス提供実績記録票」については，サービス提供者印及び利用者確認印を押印することから，印刷したものを利用することが想定されます。このシートについては，事業所情報のみ自動で入力されますので，適宜印刷してご利用ください。</t>
        </r>
      </text>
    </comment>
  </commentList>
</comments>
</file>

<file path=xl/sharedStrings.xml><?xml version="1.0" encoding="utf-8"?>
<sst xmlns="http://schemas.openxmlformats.org/spreadsheetml/2006/main" count="602" uniqueCount="209">
  <si>
    <t>年</t>
    <rPh sb="0" eb="1">
      <t>ネン</t>
    </rPh>
    <phoneticPr fontId="6"/>
  </si>
  <si>
    <t>月分</t>
    <rPh sb="0" eb="2">
      <t>ガツブン</t>
    </rPh>
    <phoneticPr fontId="6"/>
  </si>
  <si>
    <t>受給者証番号</t>
    <rPh sb="0" eb="3">
      <t>ジュキュウシャ</t>
    </rPh>
    <rPh sb="3" eb="4">
      <t>ショウ</t>
    </rPh>
    <rPh sb="4" eb="6">
      <t>バンゴウ</t>
    </rPh>
    <phoneticPr fontId="6"/>
  </si>
  <si>
    <t>指定事業所番号</t>
    <rPh sb="0" eb="2">
      <t>シテイ</t>
    </rPh>
    <rPh sb="2" eb="5">
      <t>ジギョウショ</t>
    </rPh>
    <rPh sb="5" eb="7">
      <t>バンゴウ</t>
    </rPh>
    <phoneticPr fontId="6"/>
  </si>
  <si>
    <t>事業所及び
その事業所の名称</t>
    <rPh sb="0" eb="3">
      <t>ジギョウショ</t>
    </rPh>
    <rPh sb="3" eb="4">
      <t>オヨ</t>
    </rPh>
    <rPh sb="8" eb="11">
      <t>ジギョウショ</t>
    </rPh>
    <rPh sb="12" eb="14">
      <t>メイショウ</t>
    </rPh>
    <phoneticPr fontId="6"/>
  </si>
  <si>
    <t>支給決定障害者等
氏名</t>
    <rPh sb="0" eb="2">
      <t>シキュウ</t>
    </rPh>
    <rPh sb="2" eb="4">
      <t>ケッテイ</t>
    </rPh>
    <rPh sb="4" eb="7">
      <t>ショウガイシャ</t>
    </rPh>
    <rPh sb="7" eb="8">
      <t>ナド</t>
    </rPh>
    <rPh sb="9" eb="11">
      <t>シメイ</t>
    </rPh>
    <phoneticPr fontId="6"/>
  </si>
  <si>
    <t>支給決定に係る
障害児氏名</t>
    <rPh sb="0" eb="2">
      <t>シキュウ</t>
    </rPh>
    <rPh sb="2" eb="4">
      <t>ケッテイ</t>
    </rPh>
    <rPh sb="5" eb="6">
      <t>カカ</t>
    </rPh>
    <rPh sb="8" eb="11">
      <t>ショウガイジ</t>
    </rPh>
    <rPh sb="11" eb="13">
      <t>シメイ</t>
    </rPh>
    <phoneticPr fontId="6"/>
  </si>
  <si>
    <t>利用者負担上限月額（国）①</t>
    <rPh sb="0" eb="3">
      <t>リヨウシャ</t>
    </rPh>
    <rPh sb="3" eb="5">
      <t>フタン</t>
    </rPh>
    <rPh sb="5" eb="7">
      <t>ジョウゲン</t>
    </rPh>
    <rPh sb="7" eb="9">
      <t>ゲツガク</t>
    </rPh>
    <rPh sb="10" eb="11">
      <t>クニ</t>
    </rPh>
    <phoneticPr fontId="6"/>
  </si>
  <si>
    <t>利用者負担上限月額（市）②</t>
    <rPh sb="0" eb="3">
      <t>リヨウシャ</t>
    </rPh>
    <rPh sb="3" eb="5">
      <t>フタン</t>
    </rPh>
    <rPh sb="5" eb="7">
      <t>ジョウゲン</t>
    </rPh>
    <rPh sb="7" eb="9">
      <t>ゲツガク</t>
    </rPh>
    <rPh sb="10" eb="11">
      <t>シ</t>
    </rPh>
    <phoneticPr fontId="6"/>
  </si>
  <si>
    <t>地域生活支援事業の利用者負担上限月額③</t>
    <rPh sb="0" eb="2">
      <t>チイキ</t>
    </rPh>
    <rPh sb="2" eb="4">
      <t>セイカツ</t>
    </rPh>
    <rPh sb="4" eb="6">
      <t>シエン</t>
    </rPh>
    <rPh sb="6" eb="8">
      <t>ジギョウ</t>
    </rPh>
    <rPh sb="9" eb="12">
      <t>リヨウシャ</t>
    </rPh>
    <rPh sb="12" eb="14">
      <t>フタン</t>
    </rPh>
    <rPh sb="14" eb="16">
      <t>ジョウゲン</t>
    </rPh>
    <rPh sb="16" eb="18">
      <t>ゲツガク</t>
    </rPh>
    <phoneticPr fontId="6"/>
  </si>
  <si>
    <t>利用者負担上限額管理結果</t>
    <rPh sb="0" eb="3">
      <t>リヨウシャ</t>
    </rPh>
    <rPh sb="3" eb="5">
      <t>フタン</t>
    </rPh>
    <rPh sb="5" eb="7">
      <t>ジョウゲン</t>
    </rPh>
    <rPh sb="7" eb="8">
      <t>ガク</t>
    </rPh>
    <rPh sb="8" eb="10">
      <t>カンリ</t>
    </rPh>
    <rPh sb="10" eb="12">
      <t>ケッカ</t>
    </rPh>
    <phoneticPr fontId="6"/>
  </si>
  <si>
    <t>　１　管理事業所で利用者負担額を充当したため，他事業所の利用者負担額は発生しない。</t>
    <rPh sb="3" eb="5">
      <t>カンリ</t>
    </rPh>
    <rPh sb="5" eb="8">
      <t>ジギョウショ</t>
    </rPh>
    <rPh sb="9" eb="12">
      <t>リヨウシャ</t>
    </rPh>
    <rPh sb="12" eb="14">
      <t>フタン</t>
    </rPh>
    <rPh sb="14" eb="15">
      <t>ガク</t>
    </rPh>
    <rPh sb="16" eb="18">
      <t>ジュウトウ</t>
    </rPh>
    <rPh sb="23" eb="24">
      <t>タ</t>
    </rPh>
    <rPh sb="24" eb="27">
      <t>ジギョウショ</t>
    </rPh>
    <rPh sb="28" eb="31">
      <t>リヨウシャ</t>
    </rPh>
    <rPh sb="31" eb="33">
      <t>フタン</t>
    </rPh>
    <rPh sb="33" eb="34">
      <t>ガク</t>
    </rPh>
    <rPh sb="35" eb="37">
      <t>ハッセイ</t>
    </rPh>
    <phoneticPr fontId="6"/>
  </si>
  <si>
    <t>　２　利用者負担額の合算額が，負担上限月額以下のため，調整事務は行わない。</t>
    <rPh sb="3" eb="6">
      <t>リヨウシャ</t>
    </rPh>
    <rPh sb="6" eb="8">
      <t>フタン</t>
    </rPh>
    <rPh sb="8" eb="9">
      <t>ガク</t>
    </rPh>
    <rPh sb="10" eb="12">
      <t>ガッサン</t>
    </rPh>
    <rPh sb="12" eb="13">
      <t>ガク</t>
    </rPh>
    <rPh sb="15" eb="17">
      <t>フタン</t>
    </rPh>
    <rPh sb="17" eb="19">
      <t>ジョウゲン</t>
    </rPh>
    <rPh sb="19" eb="21">
      <t>ゲツガク</t>
    </rPh>
    <rPh sb="21" eb="23">
      <t>イカ</t>
    </rPh>
    <rPh sb="27" eb="29">
      <t>チョウセイ</t>
    </rPh>
    <rPh sb="29" eb="31">
      <t>ジム</t>
    </rPh>
    <rPh sb="32" eb="33">
      <t>オコナ</t>
    </rPh>
    <phoneticPr fontId="6"/>
  </si>
  <si>
    <t>利用者負担額集計・調整欄</t>
    <rPh sb="0" eb="3">
      <t>リヨウシャ</t>
    </rPh>
    <rPh sb="3" eb="5">
      <t>フタン</t>
    </rPh>
    <rPh sb="5" eb="6">
      <t>ガク</t>
    </rPh>
    <rPh sb="6" eb="8">
      <t>シュウケイ</t>
    </rPh>
    <rPh sb="9" eb="11">
      <t>チョウセイ</t>
    </rPh>
    <rPh sb="11" eb="12">
      <t>ラン</t>
    </rPh>
    <phoneticPr fontId="6"/>
  </si>
  <si>
    <t>項番</t>
    <rPh sb="0" eb="1">
      <t>コウ</t>
    </rPh>
    <rPh sb="1" eb="2">
      <t>バン</t>
    </rPh>
    <phoneticPr fontId="6"/>
  </si>
  <si>
    <t>事業所番号</t>
    <rPh sb="0" eb="3">
      <t>ジギョウショ</t>
    </rPh>
    <rPh sb="3" eb="5">
      <t>バンゴウ</t>
    </rPh>
    <phoneticPr fontId="6"/>
  </si>
  <si>
    <t>事業所名称</t>
    <rPh sb="0" eb="3">
      <t>ジギョウショ</t>
    </rPh>
    <rPh sb="3" eb="5">
      <t>メイショウ</t>
    </rPh>
    <phoneticPr fontId="6"/>
  </si>
  <si>
    <t>総費用額</t>
    <rPh sb="0" eb="1">
      <t>ソウ</t>
    </rPh>
    <rPh sb="1" eb="3">
      <t>ヒヨウ</t>
    </rPh>
    <rPh sb="3" eb="4">
      <t>ガク</t>
    </rPh>
    <phoneticPr fontId="6"/>
  </si>
  <si>
    <t>利用者負担額</t>
    <rPh sb="0" eb="3">
      <t>リヨウシャ</t>
    </rPh>
    <rPh sb="3" eb="5">
      <t>フタン</t>
    </rPh>
    <rPh sb="5" eb="6">
      <t>ガク</t>
    </rPh>
    <phoneticPr fontId="6"/>
  </si>
  <si>
    <t>管理結果後利用者負担額</t>
    <rPh sb="0" eb="2">
      <t>カンリ</t>
    </rPh>
    <rPh sb="2" eb="4">
      <t>ケッカ</t>
    </rPh>
    <rPh sb="4" eb="5">
      <t>ゴ</t>
    </rPh>
    <rPh sb="5" eb="8">
      <t>リヨウシャ</t>
    </rPh>
    <rPh sb="8" eb="10">
      <t>フタン</t>
    </rPh>
    <rPh sb="10" eb="11">
      <t>ガク</t>
    </rPh>
    <phoneticPr fontId="6"/>
  </si>
  <si>
    <t>合計</t>
    <rPh sb="0" eb="2">
      <t>ゴウケイ</t>
    </rPh>
    <phoneticPr fontId="6"/>
  </si>
  <si>
    <t>地域生活支援事業徴収可能額　：①もしくは②＞③の場合</t>
    <rPh sb="0" eb="2">
      <t>チイキ</t>
    </rPh>
    <rPh sb="2" eb="4">
      <t>セイカツ</t>
    </rPh>
    <rPh sb="4" eb="6">
      <t>シエン</t>
    </rPh>
    <rPh sb="6" eb="8">
      <t>ジギョウ</t>
    </rPh>
    <rPh sb="8" eb="10">
      <t>チョウシュウ</t>
    </rPh>
    <rPh sb="10" eb="12">
      <t>カノウ</t>
    </rPh>
    <rPh sb="12" eb="13">
      <t>ガク</t>
    </rPh>
    <phoneticPr fontId="6"/>
  </si>
  <si>
    <t>地域生活支援事業徴収可能額　：①もしくは②≦③の場合</t>
    <rPh sb="0" eb="2">
      <t>チイキ</t>
    </rPh>
    <rPh sb="2" eb="4">
      <t>セイカツ</t>
    </rPh>
    <rPh sb="4" eb="6">
      <t>シエン</t>
    </rPh>
    <rPh sb="6" eb="8">
      <t>ジギョウ</t>
    </rPh>
    <rPh sb="8" eb="10">
      <t>チョウシュウ</t>
    </rPh>
    <rPh sb="10" eb="12">
      <t>カノウ</t>
    </rPh>
    <rPh sb="12" eb="13">
      <t>ガク</t>
    </rPh>
    <phoneticPr fontId="6"/>
  </si>
  <si>
    <t>上記内容について確認しました。</t>
    <rPh sb="0" eb="2">
      <t>ジョウキ</t>
    </rPh>
    <rPh sb="2" eb="4">
      <t>ナイヨウ</t>
    </rPh>
    <rPh sb="8" eb="10">
      <t>カクニン</t>
    </rPh>
    <phoneticPr fontId="6"/>
  </si>
  <si>
    <t>月</t>
    <rPh sb="0" eb="1">
      <t>ガツ</t>
    </rPh>
    <phoneticPr fontId="6"/>
  </si>
  <si>
    <t>日</t>
    <rPh sb="0" eb="1">
      <t>ニチ</t>
    </rPh>
    <phoneticPr fontId="6"/>
  </si>
  <si>
    <t>支給決定障害者等氏名</t>
    <rPh sb="0" eb="2">
      <t>シキュウ</t>
    </rPh>
    <rPh sb="2" eb="4">
      <t>ケッテイ</t>
    </rPh>
    <rPh sb="4" eb="7">
      <t>ショウガイシャ</t>
    </rPh>
    <rPh sb="7" eb="8">
      <t>ナド</t>
    </rPh>
    <rPh sb="8" eb="10">
      <t>シメイ</t>
    </rPh>
    <phoneticPr fontId="6"/>
  </si>
  <si>
    <t>市町村番号</t>
    <rPh sb="0" eb="3">
      <t>シチョウソン</t>
    </rPh>
    <rPh sb="3" eb="5">
      <t>バンゴウ</t>
    </rPh>
    <phoneticPr fontId="6"/>
  </si>
  <si>
    <r>
      <t>　３　利用者負担額の合算額が，</t>
    </r>
    <r>
      <rPr>
        <sz val="10"/>
        <rFont val="ＭＳ 明朝"/>
        <family val="1"/>
        <charset val="128"/>
      </rPr>
      <t>負担上限月額を超過するため，下記のとおり調整した。</t>
    </r>
    <rPh sb="3" eb="6">
      <t>リヨウシャ</t>
    </rPh>
    <rPh sb="6" eb="8">
      <t>フタン</t>
    </rPh>
    <rPh sb="8" eb="9">
      <t>ガク</t>
    </rPh>
    <rPh sb="10" eb="12">
      <t>ガッサン</t>
    </rPh>
    <rPh sb="12" eb="13">
      <t>ガク</t>
    </rPh>
    <rPh sb="15" eb="17">
      <t>フタン</t>
    </rPh>
    <rPh sb="17" eb="19">
      <t>ジョウゲン</t>
    </rPh>
    <rPh sb="19" eb="21">
      <t>ゲツガク</t>
    </rPh>
    <rPh sb="22" eb="24">
      <t>チョウカ</t>
    </rPh>
    <rPh sb="29" eb="31">
      <t>カキ</t>
    </rPh>
    <rPh sb="35" eb="37">
      <t>チョウセイ</t>
    </rPh>
    <phoneticPr fontId="6"/>
  </si>
  <si>
    <t>利用者負担上限額管理結果票（京都市様式）</t>
    <rPh sb="0" eb="3">
      <t>リヨウシャ</t>
    </rPh>
    <rPh sb="3" eb="5">
      <t>フタン</t>
    </rPh>
    <rPh sb="5" eb="7">
      <t>ジョウゲン</t>
    </rPh>
    <rPh sb="7" eb="8">
      <t>ガク</t>
    </rPh>
    <rPh sb="8" eb="10">
      <t>カンリ</t>
    </rPh>
    <rPh sb="10" eb="12">
      <t>ケッカ</t>
    </rPh>
    <rPh sb="12" eb="13">
      <t>ヒョウ</t>
    </rPh>
    <rPh sb="14" eb="17">
      <t>キョウトシ</t>
    </rPh>
    <rPh sb="17" eb="19">
      <t>ヨウシキ</t>
    </rPh>
    <phoneticPr fontId="6"/>
  </si>
  <si>
    <t>④</t>
    <phoneticPr fontId="6"/>
  </si>
  <si>
    <t>（①もしくは②－④）</t>
    <phoneticPr fontId="6"/>
  </si>
  <si>
    <t>（③－④）</t>
    <phoneticPr fontId="6"/>
  </si>
  <si>
    <t>請求事業者</t>
    <rPh sb="0" eb="2">
      <t>セイキュウ</t>
    </rPh>
    <rPh sb="2" eb="4">
      <t>ジギョウ</t>
    </rPh>
    <rPh sb="4" eb="5">
      <t>シャ</t>
    </rPh>
    <phoneticPr fontId="6"/>
  </si>
  <si>
    <t>住所
（所在地）</t>
    <rPh sb="0" eb="2">
      <t>ジュウショ</t>
    </rPh>
    <rPh sb="4" eb="7">
      <t>ショザイチ</t>
    </rPh>
    <phoneticPr fontId="6"/>
  </si>
  <si>
    <t>電話番号</t>
    <rPh sb="0" eb="2">
      <t>デンワ</t>
    </rPh>
    <rPh sb="2" eb="4">
      <t>バンゴウ</t>
    </rPh>
    <phoneticPr fontId="6"/>
  </si>
  <si>
    <t>名称</t>
    <rPh sb="0" eb="2">
      <t>メイショウ</t>
    </rPh>
    <phoneticPr fontId="6"/>
  </si>
  <si>
    <t>氏名</t>
    <rPh sb="0" eb="2">
      <t>シメイ</t>
    </rPh>
    <phoneticPr fontId="6"/>
  </si>
  <si>
    <t>受給者証番号</t>
    <rPh sb="0" eb="2">
      <t>ジュキュウ</t>
    </rPh>
    <rPh sb="2" eb="3">
      <t>シャ</t>
    </rPh>
    <rPh sb="3" eb="4">
      <t>ショウ</t>
    </rPh>
    <rPh sb="4" eb="6">
      <t>バンゴウ</t>
    </rPh>
    <phoneticPr fontId="6"/>
  </si>
  <si>
    <t>月分</t>
    <rPh sb="0" eb="1">
      <t>ガツ</t>
    </rPh>
    <rPh sb="1" eb="2">
      <t>ブン</t>
    </rPh>
    <phoneticPr fontId="6"/>
  </si>
  <si>
    <t>請求事業者</t>
    <rPh sb="0" eb="2">
      <t>セイキュウ</t>
    </rPh>
    <rPh sb="2" eb="5">
      <t>ジギョウシャ</t>
    </rPh>
    <phoneticPr fontId="6"/>
  </si>
  <si>
    <t>事業者及び
その事業所
の名称</t>
    <rPh sb="0" eb="3">
      <t>ジギョウシャ</t>
    </rPh>
    <rPh sb="3" eb="4">
      <t>オヨ</t>
    </rPh>
    <rPh sb="8" eb="11">
      <t>ジギョウショ</t>
    </rPh>
    <rPh sb="13" eb="15">
      <t>メイショウ</t>
    </rPh>
    <phoneticPr fontId="6"/>
  </si>
  <si>
    <t>支給決定障害者等</t>
    <rPh sb="0" eb="2">
      <t>シキュウ</t>
    </rPh>
    <rPh sb="2" eb="4">
      <t>ケッテイ</t>
    </rPh>
    <rPh sb="4" eb="7">
      <t>ショウガイシャ</t>
    </rPh>
    <rPh sb="7" eb="8">
      <t>トウ</t>
    </rPh>
    <phoneticPr fontId="6"/>
  </si>
  <si>
    <t>支給決定に係る</t>
    <rPh sb="0" eb="2">
      <t>シキュウ</t>
    </rPh>
    <rPh sb="2" eb="4">
      <t>ケッテイ</t>
    </rPh>
    <rPh sb="5" eb="6">
      <t>カカ</t>
    </rPh>
    <phoneticPr fontId="6"/>
  </si>
  <si>
    <t>地域区分</t>
    <rPh sb="0" eb="2">
      <t>チイキ</t>
    </rPh>
    <rPh sb="2" eb="4">
      <t>クブン</t>
    </rPh>
    <phoneticPr fontId="6"/>
  </si>
  <si>
    <t>障害児氏名</t>
    <rPh sb="0" eb="3">
      <t>ショウガイジ</t>
    </rPh>
    <rPh sb="3" eb="5">
      <t>シメイ</t>
    </rPh>
    <phoneticPr fontId="6"/>
  </si>
  <si>
    <t>利用者負担上限月額　①</t>
    <rPh sb="0" eb="3">
      <t>リヨウシャ</t>
    </rPh>
    <rPh sb="3" eb="5">
      <t>フタン</t>
    </rPh>
    <rPh sb="5" eb="7">
      <t>ジョウゲン</t>
    </rPh>
    <rPh sb="7" eb="9">
      <t>ゲツガク</t>
    </rPh>
    <phoneticPr fontId="6"/>
  </si>
  <si>
    <t>給付費明細欄</t>
    <rPh sb="0" eb="3">
      <t>キュウフヒ</t>
    </rPh>
    <rPh sb="3" eb="5">
      <t>メイサイ</t>
    </rPh>
    <rPh sb="5" eb="6">
      <t>ラン</t>
    </rPh>
    <phoneticPr fontId="6"/>
  </si>
  <si>
    <t>サービス内容</t>
    <rPh sb="4" eb="6">
      <t>ナイヨウ</t>
    </rPh>
    <phoneticPr fontId="6"/>
  </si>
  <si>
    <t>サービスコード</t>
    <phoneticPr fontId="6"/>
  </si>
  <si>
    <t>単位数</t>
    <rPh sb="0" eb="3">
      <t>タンイスウ</t>
    </rPh>
    <phoneticPr fontId="6"/>
  </si>
  <si>
    <t>回数</t>
    <rPh sb="0" eb="2">
      <t>カイスウ</t>
    </rPh>
    <phoneticPr fontId="6"/>
  </si>
  <si>
    <t>サービス単位数</t>
    <rPh sb="4" eb="6">
      <t>タンイ</t>
    </rPh>
    <rPh sb="6" eb="7">
      <t>スウ</t>
    </rPh>
    <phoneticPr fontId="6"/>
  </si>
  <si>
    <t>摘要</t>
    <rPh sb="0" eb="2">
      <t>テキヨウ</t>
    </rPh>
    <phoneticPr fontId="6"/>
  </si>
  <si>
    <t>サービス利用日数</t>
    <rPh sb="4" eb="6">
      <t>リヨウ</t>
    </rPh>
    <rPh sb="6" eb="8">
      <t>ニッスウ</t>
    </rPh>
    <phoneticPr fontId="6"/>
  </si>
  <si>
    <t>給付単位数</t>
    <rPh sb="0" eb="2">
      <t>キュウフ</t>
    </rPh>
    <rPh sb="2" eb="5">
      <t>タンイスウ</t>
    </rPh>
    <phoneticPr fontId="6"/>
  </si>
  <si>
    <t>単位数単価</t>
    <rPh sb="0" eb="2">
      <t>タンイ</t>
    </rPh>
    <rPh sb="2" eb="3">
      <t>スウ</t>
    </rPh>
    <rPh sb="3" eb="5">
      <t>タンカ</t>
    </rPh>
    <phoneticPr fontId="6"/>
  </si>
  <si>
    <t>円/単位</t>
    <rPh sb="0" eb="1">
      <t>エン</t>
    </rPh>
    <rPh sb="2" eb="4">
      <t>タンイ</t>
    </rPh>
    <phoneticPr fontId="6"/>
  </si>
  <si>
    <t>給付率</t>
    <rPh sb="0" eb="2">
      <t>キュウフ</t>
    </rPh>
    <rPh sb="2" eb="3">
      <t>リツ</t>
    </rPh>
    <phoneticPr fontId="6"/>
  </si>
  <si>
    <t>／１００</t>
    <phoneticPr fontId="6"/>
  </si>
  <si>
    <t>総費用額</t>
    <rPh sb="0" eb="3">
      <t>ソウヒヨウ</t>
    </rPh>
    <rPh sb="3" eb="4">
      <t>ガク</t>
    </rPh>
    <phoneticPr fontId="6"/>
  </si>
  <si>
    <t>給付率に
基づく</t>
    <rPh sb="0" eb="3">
      <t>キュウフリツ</t>
    </rPh>
    <rPh sb="5" eb="6">
      <t>モト</t>
    </rPh>
    <phoneticPr fontId="6"/>
  </si>
  <si>
    <t>請求額</t>
    <rPh sb="0" eb="3">
      <t>セイキュウガク</t>
    </rPh>
    <phoneticPr fontId="6"/>
  </si>
  <si>
    <t>利用者負担額②</t>
    <rPh sb="0" eb="3">
      <t>リヨウシャ</t>
    </rPh>
    <rPh sb="3" eb="5">
      <t>フタン</t>
    </rPh>
    <rPh sb="5" eb="6">
      <t>ガク</t>
    </rPh>
    <phoneticPr fontId="6"/>
  </si>
  <si>
    <t>上限月額調整(①②の内少ない数)</t>
    <rPh sb="0" eb="2">
      <t>ジョウゲン</t>
    </rPh>
    <rPh sb="2" eb="3">
      <t>ツキ</t>
    </rPh>
    <rPh sb="3" eb="4">
      <t>ガク</t>
    </rPh>
    <rPh sb="4" eb="6">
      <t>チョウセイ</t>
    </rPh>
    <rPh sb="10" eb="11">
      <t>ウチ</t>
    </rPh>
    <rPh sb="11" eb="12">
      <t>スク</t>
    </rPh>
    <rPh sb="14" eb="15">
      <t>スウ</t>
    </rPh>
    <phoneticPr fontId="6"/>
  </si>
  <si>
    <t>上限額管理後利用者負担額</t>
    <rPh sb="0" eb="3">
      <t>ジョウゲンガク</t>
    </rPh>
    <rPh sb="3" eb="5">
      <t>カンリ</t>
    </rPh>
    <rPh sb="5" eb="6">
      <t>ゴ</t>
    </rPh>
    <rPh sb="6" eb="9">
      <t>リヨウシャ</t>
    </rPh>
    <rPh sb="9" eb="12">
      <t>フタンガク</t>
    </rPh>
    <phoneticPr fontId="6"/>
  </si>
  <si>
    <t>決定利用者負担額</t>
    <rPh sb="0" eb="2">
      <t>ケッテイ</t>
    </rPh>
    <rPh sb="2" eb="5">
      <t>リヨウシャ</t>
    </rPh>
    <rPh sb="5" eb="7">
      <t>フタン</t>
    </rPh>
    <rPh sb="7" eb="8">
      <t>ガク</t>
    </rPh>
    <phoneticPr fontId="6"/>
  </si>
  <si>
    <t>京都市請求額</t>
    <rPh sb="0" eb="3">
      <t>キョウトシ</t>
    </rPh>
    <rPh sb="3" eb="5">
      <t>セイキュウ</t>
    </rPh>
    <rPh sb="5" eb="6">
      <t>ガク</t>
    </rPh>
    <phoneticPr fontId="6"/>
  </si>
  <si>
    <t>円</t>
    <rPh sb="0" eb="1">
      <t>エン</t>
    </rPh>
    <phoneticPr fontId="6"/>
  </si>
  <si>
    <t>千</t>
    <rPh sb="0" eb="1">
      <t>セン</t>
    </rPh>
    <phoneticPr fontId="6"/>
  </si>
  <si>
    <t>百万</t>
    <rPh sb="0" eb="2">
      <t>ヒャクマン</t>
    </rPh>
    <phoneticPr fontId="6"/>
  </si>
  <si>
    <t>請求金額</t>
    <rPh sb="0" eb="2">
      <t>セイキュウ</t>
    </rPh>
    <rPh sb="2" eb="4">
      <t>キンガク</t>
    </rPh>
    <phoneticPr fontId="6"/>
  </si>
  <si>
    <t>件数</t>
    <rPh sb="0" eb="2">
      <t>ケンスウ</t>
    </rPh>
    <phoneticPr fontId="6"/>
  </si>
  <si>
    <t>　　　下記のとおり請求します。</t>
    <rPh sb="3" eb="5">
      <t>カキ</t>
    </rPh>
    <rPh sb="9" eb="11">
      <t>セイキュウ</t>
    </rPh>
    <phoneticPr fontId="6"/>
  </si>
  <si>
    <t>京都市長　殿</t>
    <rPh sb="0" eb="4">
      <t>キョウトシチョウ</t>
    </rPh>
    <rPh sb="5" eb="6">
      <t>トノ</t>
    </rPh>
    <phoneticPr fontId="6"/>
  </si>
  <si>
    <t>（あ　て　先）</t>
    <rPh sb="5" eb="6">
      <t>サキ</t>
    </rPh>
    <phoneticPr fontId="6"/>
  </si>
  <si>
    <t>受給者証
番号</t>
    <rPh sb="0" eb="3">
      <t>ジュキュウシャ</t>
    </rPh>
    <rPh sb="3" eb="4">
      <t>ショウ</t>
    </rPh>
    <rPh sb="5" eb="7">
      <t>バンゴウ</t>
    </rPh>
    <phoneticPr fontId="6"/>
  </si>
  <si>
    <t>支給決定
障害者等氏名
（児童氏名）</t>
    <rPh sb="0" eb="2">
      <t>シキュウ</t>
    </rPh>
    <rPh sb="2" eb="4">
      <t>ケッテイ</t>
    </rPh>
    <rPh sb="5" eb="7">
      <t>ショウガイ</t>
    </rPh>
    <rPh sb="7" eb="8">
      <t>シャ</t>
    </rPh>
    <rPh sb="8" eb="9">
      <t>ナド</t>
    </rPh>
    <rPh sb="9" eb="11">
      <t>シメイ</t>
    </rPh>
    <phoneticPr fontId="6"/>
  </si>
  <si>
    <t>決定支給量</t>
    <rPh sb="0" eb="2">
      <t>ケッテイ</t>
    </rPh>
    <rPh sb="2" eb="4">
      <t>シキュウ</t>
    </rPh>
    <rPh sb="4" eb="5">
      <t>リョウ</t>
    </rPh>
    <phoneticPr fontId="6"/>
  </si>
  <si>
    <t>利用者負担上限月額</t>
    <rPh sb="0" eb="3">
      <t>リヨウシャ</t>
    </rPh>
    <rPh sb="3" eb="5">
      <t>フタン</t>
    </rPh>
    <rPh sb="5" eb="7">
      <t>ジョウゲン</t>
    </rPh>
    <rPh sb="7" eb="9">
      <t>ゲツガク</t>
    </rPh>
    <phoneticPr fontId="6"/>
  </si>
  <si>
    <t>日付</t>
    <rPh sb="0" eb="1">
      <t>ヒ</t>
    </rPh>
    <rPh sb="1" eb="2">
      <t>ツ</t>
    </rPh>
    <phoneticPr fontId="6"/>
  </si>
  <si>
    <t>曜日</t>
    <rPh sb="0" eb="2">
      <t>ヨウビ</t>
    </rPh>
    <phoneticPr fontId="6"/>
  </si>
  <si>
    <t>サービス提供時間</t>
    <rPh sb="4" eb="6">
      <t>テイキョウ</t>
    </rPh>
    <rPh sb="6" eb="8">
      <t>ジカン</t>
    </rPh>
    <phoneticPr fontId="6"/>
  </si>
  <si>
    <t>算定時間数</t>
    <rPh sb="0" eb="2">
      <t>サンテイ</t>
    </rPh>
    <rPh sb="2" eb="4">
      <t>ジカン</t>
    </rPh>
    <rPh sb="4" eb="5">
      <t>スウ</t>
    </rPh>
    <phoneticPr fontId="6"/>
  </si>
  <si>
    <t>算定時間累計</t>
    <rPh sb="0" eb="2">
      <t>サンテイ</t>
    </rPh>
    <rPh sb="2" eb="4">
      <t>ジカン</t>
    </rPh>
    <rPh sb="4" eb="6">
      <t>ルイケイ</t>
    </rPh>
    <phoneticPr fontId="6"/>
  </si>
  <si>
    <t>派遣人数</t>
    <rPh sb="0" eb="2">
      <t>ハケン</t>
    </rPh>
    <rPh sb="2" eb="4">
      <t>ニンズウ</t>
    </rPh>
    <phoneticPr fontId="6"/>
  </si>
  <si>
    <t>開始時間</t>
    <rPh sb="0" eb="2">
      <t>カイシ</t>
    </rPh>
    <rPh sb="2" eb="4">
      <t>ジカン</t>
    </rPh>
    <phoneticPr fontId="6"/>
  </si>
  <si>
    <t>終了時間</t>
    <rPh sb="0" eb="2">
      <t>シュウリョウ</t>
    </rPh>
    <rPh sb="2" eb="4">
      <t>ジカン</t>
    </rPh>
    <phoneticPr fontId="6"/>
  </si>
  <si>
    <t>：</t>
    <phoneticPr fontId="6"/>
  </si>
  <si>
    <t>枚中</t>
    <rPh sb="0" eb="1">
      <t>マイ</t>
    </rPh>
    <rPh sb="1" eb="2">
      <t>ナカ</t>
    </rPh>
    <phoneticPr fontId="6"/>
  </si>
  <si>
    <t>枚目</t>
    <rPh sb="0" eb="2">
      <t>マイメ</t>
    </rPh>
    <phoneticPr fontId="6"/>
  </si>
  <si>
    <t>事業者番号</t>
    <rPh sb="0" eb="3">
      <t>ジギョウシャ</t>
    </rPh>
    <rPh sb="3" eb="5">
      <t>バンゴウ</t>
    </rPh>
    <phoneticPr fontId="6"/>
  </si>
  <si>
    <t>サービス提供年月</t>
    <rPh sb="4" eb="6">
      <t>テイキョウ</t>
    </rPh>
    <rPh sb="6" eb="7">
      <t>ネン</t>
    </rPh>
    <rPh sb="7" eb="8">
      <t>ツキ</t>
    </rPh>
    <phoneticPr fontId="6"/>
  </si>
  <si>
    <t>児</t>
    <rPh sb="0" eb="1">
      <t>ジ</t>
    </rPh>
    <phoneticPr fontId="6"/>
  </si>
  <si>
    <t>者</t>
    <rPh sb="0" eb="1">
      <t>シャ</t>
    </rPh>
    <phoneticPr fontId="6"/>
  </si>
  <si>
    <t>京都市重度障害者</t>
    <rPh sb="0" eb="3">
      <t>キョウトシ</t>
    </rPh>
    <rPh sb="3" eb="5">
      <t>ジュウド</t>
    </rPh>
    <rPh sb="5" eb="8">
      <t>ショウガイシャ</t>
    </rPh>
    <phoneticPr fontId="6"/>
  </si>
  <si>
    <t>派遣事業費　請求書</t>
    <phoneticPr fontId="6"/>
  </si>
  <si>
    <t>児童氏名</t>
    <rPh sb="0" eb="2">
      <t>ジドウ</t>
    </rPh>
    <rPh sb="2" eb="4">
      <t>シメイ</t>
    </rPh>
    <phoneticPr fontId="6"/>
  </si>
  <si>
    <t>派遣事業費　明細書</t>
    <phoneticPr fontId="6"/>
  </si>
  <si>
    <t>京都市重度障害者</t>
    <phoneticPr fontId="6"/>
  </si>
  <si>
    <t>①</t>
    <phoneticPr fontId="6"/>
  </si>
  <si>
    <t>②</t>
    <phoneticPr fontId="6"/>
  </si>
  <si>
    <t>③</t>
    <phoneticPr fontId="6"/>
  </si>
  <si>
    <t>④</t>
    <phoneticPr fontId="6"/>
  </si>
  <si>
    <t>⑤</t>
    <phoneticPr fontId="6"/>
  </si>
  <si>
    <t>派遣事業　サービス提供実績記録票</t>
    <phoneticPr fontId="6"/>
  </si>
  <si>
    <t>月分</t>
    <rPh sb="0" eb="1">
      <t>ゲツ</t>
    </rPh>
    <rPh sb="1" eb="2">
      <t>ブン</t>
    </rPh>
    <phoneticPr fontId="6"/>
  </si>
  <si>
    <t>「利用者一覧」</t>
    <rPh sb="1" eb="4">
      <t>リヨウシャ</t>
    </rPh>
    <rPh sb="4" eb="6">
      <t>イチラン</t>
    </rPh>
    <phoneticPr fontId="6"/>
  </si>
  <si>
    <t>事業所番号，サービス提供年月を入力します。</t>
    <rPh sb="0" eb="3">
      <t>ジギョウショ</t>
    </rPh>
    <rPh sb="3" eb="5">
      <t>バンゴウ</t>
    </rPh>
    <rPh sb="10" eb="12">
      <t>テイキョウ</t>
    </rPh>
    <rPh sb="12" eb="14">
      <t>ネンゲツ</t>
    </rPh>
    <rPh sb="15" eb="17">
      <t>ニュウリョク</t>
    </rPh>
    <phoneticPr fontId="6"/>
  </si>
  <si>
    <t>支給決定に係る障害者等氏名，児童氏名を入力します。</t>
    <rPh sb="0" eb="2">
      <t>シキュウ</t>
    </rPh>
    <rPh sb="2" eb="4">
      <t>ケッテイ</t>
    </rPh>
    <rPh sb="5" eb="6">
      <t>カカ</t>
    </rPh>
    <rPh sb="7" eb="10">
      <t>ショウガイシャ</t>
    </rPh>
    <rPh sb="10" eb="11">
      <t>トウ</t>
    </rPh>
    <rPh sb="11" eb="13">
      <t>シメイ</t>
    </rPh>
    <rPh sb="14" eb="16">
      <t>ジドウ</t>
    </rPh>
    <rPh sb="16" eb="18">
      <t>シメイ</t>
    </rPh>
    <rPh sb="19" eb="21">
      <t>ニュウリョク</t>
    </rPh>
    <phoneticPr fontId="6"/>
  </si>
  <si>
    <t>「請求書」</t>
    <rPh sb="1" eb="4">
      <t>セイキュウショ</t>
    </rPh>
    <phoneticPr fontId="6"/>
  </si>
  <si>
    <t>明細書①～⑤</t>
    <rPh sb="0" eb="2">
      <t>メイサイ</t>
    </rPh>
    <rPh sb="2" eb="3">
      <t>ショ</t>
    </rPh>
    <phoneticPr fontId="6"/>
  </si>
  <si>
    <t>請求金額合計</t>
    <rPh sb="0" eb="2">
      <t>セイキュウ</t>
    </rPh>
    <rPh sb="2" eb="4">
      <t>キンガク</t>
    </rPh>
    <rPh sb="4" eb="6">
      <t>ゴウケイ</t>
    </rPh>
    <phoneticPr fontId="6"/>
  </si>
  <si>
    <t>「請求金額合計」欄を確認します。</t>
    <rPh sb="1" eb="3">
      <t>セイキュウ</t>
    </rPh>
    <rPh sb="3" eb="5">
      <t>キンガク</t>
    </rPh>
    <rPh sb="5" eb="7">
      <t>ゴウケイ</t>
    </rPh>
    <rPh sb="8" eb="9">
      <t>ラン</t>
    </rPh>
    <rPh sb="10" eb="12">
      <t>カクニン</t>
    </rPh>
    <phoneticPr fontId="6"/>
  </si>
  <si>
    <t>「利用者一覧」シートで確認した請求金額を入力します。</t>
    <rPh sb="1" eb="4">
      <t>リヨウシャ</t>
    </rPh>
    <rPh sb="4" eb="6">
      <t>イチラン</t>
    </rPh>
    <rPh sb="11" eb="13">
      <t>カクニン</t>
    </rPh>
    <rPh sb="15" eb="17">
      <t>セイキュウ</t>
    </rPh>
    <rPh sb="17" eb="19">
      <t>キンガク</t>
    </rPh>
    <rPh sb="20" eb="22">
      <t>ニュウリョク</t>
    </rPh>
    <phoneticPr fontId="6"/>
  </si>
  <si>
    <t>複数月の請求を行う場合は，１サービス提供月につき，１つのファイルを使用してください。</t>
    <rPh sb="0" eb="2">
      <t>フクスウ</t>
    </rPh>
    <rPh sb="2" eb="3">
      <t>ツキ</t>
    </rPh>
    <rPh sb="4" eb="6">
      <t>セイキュウ</t>
    </rPh>
    <rPh sb="7" eb="8">
      <t>オコナ</t>
    </rPh>
    <rPh sb="9" eb="11">
      <t>バアイ</t>
    </rPh>
    <rPh sb="18" eb="20">
      <t>テイキョウ</t>
    </rPh>
    <rPh sb="20" eb="21">
      <t>ツキ</t>
    </rPh>
    <rPh sb="33" eb="35">
      <t>シヨウ</t>
    </rPh>
    <phoneticPr fontId="6"/>
  </si>
  <si>
    <t>順番</t>
    <rPh sb="0" eb="2">
      <t>ジュンバン</t>
    </rPh>
    <phoneticPr fontId="6"/>
  </si>
  <si>
    <t>使用シート</t>
    <rPh sb="0" eb="2">
      <t>シヨウ</t>
    </rPh>
    <phoneticPr fontId="6"/>
  </si>
  <si>
    <t>手順</t>
    <rPh sb="0" eb="2">
      <t>テジュン</t>
    </rPh>
    <phoneticPr fontId="6"/>
  </si>
  <si>
    <t>備考</t>
    <rPh sb="0" eb="2">
      <t>ビコウ</t>
    </rPh>
    <phoneticPr fontId="6"/>
  </si>
  <si>
    <t>使用サービスコードを選択し，回数を入力します。
利用日数，利用者負担額を入力します。</t>
    <rPh sb="0" eb="2">
      <t>シヨウ</t>
    </rPh>
    <rPh sb="10" eb="12">
      <t>センタク</t>
    </rPh>
    <rPh sb="14" eb="16">
      <t>カイスウ</t>
    </rPh>
    <rPh sb="17" eb="19">
      <t>ニュウリョク</t>
    </rPh>
    <rPh sb="24" eb="26">
      <t>リヨウ</t>
    </rPh>
    <rPh sb="26" eb="28">
      <t>ニッスウ</t>
    </rPh>
    <rPh sb="29" eb="32">
      <t>リヨウシャ</t>
    </rPh>
    <rPh sb="32" eb="34">
      <t>フタン</t>
    </rPh>
    <rPh sb="34" eb="35">
      <t>ガク</t>
    </rPh>
    <rPh sb="36" eb="38">
      <t>ニュウリョク</t>
    </rPh>
    <phoneticPr fontId="6"/>
  </si>
  <si>
    <t>○入力後の請求の流れ</t>
    <rPh sb="1" eb="4">
      <t>ニュウリョクゴ</t>
    </rPh>
    <rPh sb="5" eb="7">
      <t>セイキュウ</t>
    </rPh>
    <rPh sb="8" eb="9">
      <t>ナガ</t>
    </rPh>
    <phoneticPr fontId="6"/>
  </si>
  <si>
    <t>この時，「利用者一覧」シートの表の①の利用者が「明細書①」の情報にリンクしています。</t>
    <rPh sb="2" eb="3">
      <t>トキ</t>
    </rPh>
    <rPh sb="5" eb="8">
      <t>リヨウシャ</t>
    </rPh>
    <rPh sb="8" eb="10">
      <t>イチラン</t>
    </rPh>
    <rPh sb="15" eb="16">
      <t>ヒョウ</t>
    </rPh>
    <rPh sb="19" eb="22">
      <t>リヨウシャ</t>
    </rPh>
    <rPh sb="24" eb="27">
      <t>メイサイショ</t>
    </rPh>
    <rPh sb="30" eb="32">
      <t>ジョウホウ</t>
    </rPh>
    <phoneticPr fontId="6"/>
  </si>
  <si>
    <t>○シートの使い方　</t>
    <rPh sb="5" eb="6">
      <t>ツカ</t>
    </rPh>
    <rPh sb="7" eb="8">
      <t>カタ</t>
    </rPh>
    <phoneticPr fontId="6"/>
  </si>
  <si>
    <t>※赤色で色づけしているセルが，入力するセルです。
　白色のセルには計算式が入っているので，消さないでください。</t>
    <rPh sb="26" eb="28">
      <t>シロイロ</t>
    </rPh>
    <rPh sb="33" eb="35">
      <t>ケイサン</t>
    </rPh>
    <rPh sb="35" eb="36">
      <t>シキ</t>
    </rPh>
    <rPh sb="37" eb="38">
      <t>ハイ</t>
    </rPh>
    <rPh sb="45" eb="46">
      <t>ケ</t>
    </rPh>
    <phoneticPr fontId="6"/>
  </si>
  <si>
    <t>入力が終わったあと，請求書，明細書を印刷します（この際，コメントは非表示にして下さい。）</t>
    <rPh sb="0" eb="2">
      <t>ニュウリョク</t>
    </rPh>
    <rPh sb="3" eb="4">
      <t>オ</t>
    </rPh>
    <rPh sb="10" eb="13">
      <t>セイキュウショ</t>
    </rPh>
    <rPh sb="14" eb="16">
      <t>メイサイ</t>
    </rPh>
    <rPh sb="16" eb="17">
      <t>ショ</t>
    </rPh>
    <rPh sb="18" eb="20">
      <t>インサツ</t>
    </rPh>
    <rPh sb="26" eb="27">
      <t>サイ</t>
    </rPh>
    <rPh sb="33" eb="36">
      <t>ヒヒョウジ</t>
    </rPh>
    <rPh sb="39" eb="40">
      <t>クダ</t>
    </rPh>
    <phoneticPr fontId="6"/>
  </si>
  <si>
    <t>職・氏名</t>
    <rPh sb="0" eb="1">
      <t>ショク</t>
    </rPh>
    <rPh sb="2" eb="4">
      <t>シメイ</t>
    </rPh>
    <phoneticPr fontId="6"/>
  </si>
  <si>
    <t>利用者名</t>
    <rPh sb="0" eb="3">
      <t>リヨウシャ</t>
    </rPh>
    <rPh sb="3" eb="4">
      <t>メイ</t>
    </rPh>
    <phoneticPr fontId="6"/>
  </si>
  <si>
    <t>上限額管理加算</t>
    <rPh sb="0" eb="3">
      <t>ジョウゲンガク</t>
    </rPh>
    <rPh sb="3" eb="5">
      <t>カンリ</t>
    </rPh>
    <rPh sb="5" eb="7">
      <t>カサン</t>
    </rPh>
    <phoneticPr fontId="6"/>
  </si>
  <si>
    <t>■入院時派遣事業　　□緊急時派遣事業　　（　　　　　　　　）時間</t>
    <rPh sb="1" eb="3">
      <t>ニュウイン</t>
    </rPh>
    <rPh sb="3" eb="4">
      <t>ジ</t>
    </rPh>
    <rPh sb="4" eb="6">
      <t>ハケン</t>
    </rPh>
    <rPh sb="6" eb="8">
      <t>ジギョウ</t>
    </rPh>
    <rPh sb="11" eb="14">
      <t>キンキュウジ</t>
    </rPh>
    <rPh sb="14" eb="16">
      <t>ハケン</t>
    </rPh>
    <rPh sb="16" eb="18">
      <t>ジギョウ</t>
    </rPh>
    <rPh sb="30" eb="32">
      <t>ジカン</t>
    </rPh>
    <phoneticPr fontId="6"/>
  </si>
  <si>
    <t>請求書（原本），明細書，サービス提供実績記録票，（必要であれば利用者負担上限額管理結果票）を障害保健福祉推進室に郵送します。
（締切：毎月２０日，支払日：書類提出の翌月１５日）</t>
    <rPh sb="0" eb="3">
      <t>セイキュウショ</t>
    </rPh>
    <rPh sb="4" eb="6">
      <t>ゲンポン</t>
    </rPh>
    <rPh sb="8" eb="11">
      <t>メイサイショ</t>
    </rPh>
    <rPh sb="16" eb="18">
      <t>テイキョウ</t>
    </rPh>
    <rPh sb="18" eb="20">
      <t>ジッセキ</t>
    </rPh>
    <rPh sb="20" eb="22">
      <t>キロク</t>
    </rPh>
    <rPh sb="22" eb="23">
      <t>ヒョウ</t>
    </rPh>
    <rPh sb="25" eb="27">
      <t>ヒツヨウ</t>
    </rPh>
    <rPh sb="31" eb="34">
      <t>リヨウシャ</t>
    </rPh>
    <rPh sb="34" eb="36">
      <t>フタン</t>
    </rPh>
    <rPh sb="36" eb="38">
      <t>ジョウゲン</t>
    </rPh>
    <rPh sb="38" eb="39">
      <t>ガク</t>
    </rPh>
    <rPh sb="39" eb="41">
      <t>カンリ</t>
    </rPh>
    <rPh sb="41" eb="43">
      <t>ケッカ</t>
    </rPh>
    <rPh sb="43" eb="44">
      <t>ヒョウ</t>
    </rPh>
    <rPh sb="46" eb="48">
      <t>ショウガイ</t>
    </rPh>
    <rPh sb="48" eb="50">
      <t>ホケン</t>
    </rPh>
    <rPh sb="50" eb="52">
      <t>フクシ</t>
    </rPh>
    <rPh sb="52" eb="55">
      <t>スイシンシツ</t>
    </rPh>
    <rPh sb="56" eb="58">
      <t>ユウソウ</t>
    </rPh>
    <rPh sb="64" eb="66">
      <t>シメキリ</t>
    </rPh>
    <rPh sb="67" eb="69">
      <t>マイツキ</t>
    </rPh>
    <rPh sb="71" eb="72">
      <t>ニチ</t>
    </rPh>
    <rPh sb="73" eb="76">
      <t>シハライビ</t>
    </rPh>
    <rPh sb="77" eb="79">
      <t>ショルイ</t>
    </rPh>
    <rPh sb="79" eb="81">
      <t>テイシュツ</t>
    </rPh>
    <rPh sb="82" eb="84">
      <t>ヨクゲツ</t>
    </rPh>
    <rPh sb="86" eb="87">
      <t>ニチ</t>
    </rPh>
    <phoneticPr fontId="6"/>
  </si>
  <si>
    <t>①</t>
    <phoneticPr fontId="6"/>
  </si>
  <si>
    <t>②</t>
    <phoneticPr fontId="6"/>
  </si>
  <si>
    <t>③</t>
    <phoneticPr fontId="6"/>
  </si>
  <si>
    <t>④</t>
    <phoneticPr fontId="6"/>
  </si>
  <si>
    <t>⑤</t>
    <phoneticPr fontId="6"/>
  </si>
  <si>
    <t>⑥</t>
    <phoneticPr fontId="6"/>
  </si>
  <si>
    <t>事業所の住所，電話番号，名称，代表者の職，氏名，請求日を入力します。</t>
    <rPh sb="17" eb="18">
      <t>シャ</t>
    </rPh>
    <rPh sb="24" eb="26">
      <t>セイキュウ</t>
    </rPh>
    <rPh sb="26" eb="27">
      <t>ヒ</t>
    </rPh>
    <rPh sb="28" eb="30">
      <t>ニュウリョク</t>
    </rPh>
    <phoneticPr fontId="6"/>
  </si>
  <si>
    <t>請求書に代表者印（もしくは事業所印＋代表者の名前印）を押印します。
この時，年月日欄も記入されているか確認します。</t>
    <rPh sb="0" eb="3">
      <t>セイキュウショ</t>
    </rPh>
    <rPh sb="4" eb="6">
      <t>ダイヒョウ</t>
    </rPh>
    <rPh sb="6" eb="7">
      <t>シャ</t>
    </rPh>
    <rPh sb="7" eb="8">
      <t>イン</t>
    </rPh>
    <rPh sb="13" eb="16">
      <t>ジギョウショ</t>
    </rPh>
    <rPh sb="16" eb="17">
      <t>イン</t>
    </rPh>
    <rPh sb="18" eb="21">
      <t>ダイヒョウシャ</t>
    </rPh>
    <rPh sb="22" eb="24">
      <t>ナマエ</t>
    </rPh>
    <rPh sb="24" eb="25">
      <t>イン</t>
    </rPh>
    <rPh sb="27" eb="29">
      <t>オウイン</t>
    </rPh>
    <rPh sb="36" eb="37">
      <t>トキ</t>
    </rPh>
    <rPh sb="38" eb="39">
      <t>ネン</t>
    </rPh>
    <rPh sb="39" eb="41">
      <t>ガッピ</t>
    </rPh>
    <rPh sb="41" eb="42">
      <t>ラン</t>
    </rPh>
    <rPh sb="43" eb="45">
      <t>キニュウ</t>
    </rPh>
    <rPh sb="51" eb="53">
      <t>カクニン</t>
    </rPh>
    <phoneticPr fontId="6"/>
  </si>
  <si>
    <t>重訪Ⅲ日中１．０</t>
    <rPh sb="0" eb="1">
      <t>ジュウ</t>
    </rPh>
    <rPh sb="1" eb="2">
      <t>ホウ</t>
    </rPh>
    <rPh sb="3" eb="5">
      <t>ニッチュウ</t>
    </rPh>
    <phoneticPr fontId="6"/>
  </si>
  <si>
    <t>重訪Ⅲ日中１．５</t>
    <rPh sb="0" eb="1">
      <t>ジュウ</t>
    </rPh>
    <rPh sb="1" eb="2">
      <t>ホウ</t>
    </rPh>
    <rPh sb="3" eb="5">
      <t>ニッチュウ</t>
    </rPh>
    <phoneticPr fontId="6"/>
  </si>
  <si>
    <t>重訪Ⅲ日中２．０</t>
    <rPh sb="0" eb="1">
      <t>ジュウ</t>
    </rPh>
    <rPh sb="1" eb="2">
      <t>ホウ</t>
    </rPh>
    <rPh sb="3" eb="5">
      <t>ニッチュウ</t>
    </rPh>
    <phoneticPr fontId="6"/>
  </si>
  <si>
    <t>重訪Ⅲ日中２．５</t>
    <rPh sb="0" eb="1">
      <t>ジュウ</t>
    </rPh>
    <rPh sb="1" eb="2">
      <t>ホウ</t>
    </rPh>
    <rPh sb="3" eb="5">
      <t>ニッチュウ</t>
    </rPh>
    <phoneticPr fontId="6"/>
  </si>
  <si>
    <t>重訪Ⅲ日中３．０</t>
    <rPh sb="0" eb="1">
      <t>ジュウ</t>
    </rPh>
    <rPh sb="1" eb="2">
      <t>ホウ</t>
    </rPh>
    <rPh sb="3" eb="5">
      <t>ニッチュウ</t>
    </rPh>
    <phoneticPr fontId="6"/>
  </si>
  <si>
    <t>重訪Ⅲ日中３．５</t>
    <rPh sb="0" eb="1">
      <t>ジュウ</t>
    </rPh>
    <rPh sb="1" eb="2">
      <t>ホウ</t>
    </rPh>
    <rPh sb="3" eb="5">
      <t>ニッチュウ</t>
    </rPh>
    <phoneticPr fontId="6"/>
  </si>
  <si>
    <t>重訪Ⅲ日中４．０</t>
    <rPh sb="0" eb="1">
      <t>ジュウ</t>
    </rPh>
    <rPh sb="1" eb="2">
      <t>ホウ</t>
    </rPh>
    <rPh sb="3" eb="5">
      <t>ニッチュウ</t>
    </rPh>
    <phoneticPr fontId="6"/>
  </si>
  <si>
    <t>重訪Ⅲ日中８．０</t>
    <rPh sb="0" eb="1">
      <t>ジュウ</t>
    </rPh>
    <rPh sb="1" eb="2">
      <t>ホウ</t>
    </rPh>
    <rPh sb="3" eb="5">
      <t>ニッチュウ</t>
    </rPh>
    <phoneticPr fontId="6"/>
  </si>
  <si>
    <t>重訪Ⅲ日中１２．０</t>
    <rPh sb="0" eb="1">
      <t>ジュウ</t>
    </rPh>
    <rPh sb="1" eb="2">
      <t>ホウ</t>
    </rPh>
    <rPh sb="3" eb="5">
      <t>ニッチュウ</t>
    </rPh>
    <phoneticPr fontId="6"/>
  </si>
  <si>
    <t>重訪Ⅲ日中１６．０</t>
    <rPh sb="0" eb="1">
      <t>ジュウ</t>
    </rPh>
    <rPh sb="1" eb="2">
      <t>ホウ</t>
    </rPh>
    <rPh sb="3" eb="5">
      <t>ニッチュウ</t>
    </rPh>
    <phoneticPr fontId="6"/>
  </si>
  <si>
    <t>重訪Ⅲ日中２０．０</t>
    <rPh sb="0" eb="1">
      <t>ジュウ</t>
    </rPh>
    <rPh sb="1" eb="2">
      <t>ホウ</t>
    </rPh>
    <rPh sb="3" eb="5">
      <t>ニッチュウ</t>
    </rPh>
    <phoneticPr fontId="6"/>
  </si>
  <si>
    <t>重訪Ⅲ日中２４．０</t>
    <rPh sb="0" eb="1">
      <t>ジュウ</t>
    </rPh>
    <rPh sb="1" eb="2">
      <t>ホウ</t>
    </rPh>
    <rPh sb="3" eb="5">
      <t>ニッチュウ</t>
    </rPh>
    <phoneticPr fontId="6"/>
  </si>
  <si>
    <t>重訪Ⅲ早朝１．０</t>
    <rPh sb="0" eb="1">
      <t>ジュウ</t>
    </rPh>
    <rPh sb="1" eb="2">
      <t>ホウ</t>
    </rPh>
    <phoneticPr fontId="6"/>
  </si>
  <si>
    <t>重訪Ⅲ早朝１．５</t>
    <rPh sb="0" eb="1">
      <t>ジュウ</t>
    </rPh>
    <rPh sb="1" eb="2">
      <t>ホウ</t>
    </rPh>
    <phoneticPr fontId="6"/>
  </si>
  <si>
    <t>重訪Ⅲ早朝２．０</t>
    <rPh sb="0" eb="1">
      <t>ジュウ</t>
    </rPh>
    <rPh sb="1" eb="2">
      <t>ホウ</t>
    </rPh>
    <phoneticPr fontId="6"/>
  </si>
  <si>
    <t>重訪Ⅲ早朝２．５</t>
    <rPh sb="0" eb="1">
      <t>ジュウ</t>
    </rPh>
    <rPh sb="1" eb="2">
      <t>ホウ</t>
    </rPh>
    <phoneticPr fontId="6"/>
  </si>
  <si>
    <t>重訪Ⅲ早朝３．０</t>
    <rPh sb="0" eb="1">
      <t>ジュウ</t>
    </rPh>
    <rPh sb="1" eb="2">
      <t>ホウ</t>
    </rPh>
    <phoneticPr fontId="6"/>
  </si>
  <si>
    <t>重訪Ⅲ早朝３．５</t>
    <rPh sb="0" eb="1">
      <t>ジュウ</t>
    </rPh>
    <rPh sb="1" eb="2">
      <t>ホウ</t>
    </rPh>
    <phoneticPr fontId="6"/>
  </si>
  <si>
    <t>重訪Ⅲ早朝４．０</t>
    <rPh sb="0" eb="1">
      <t>ジュウ</t>
    </rPh>
    <rPh sb="1" eb="2">
      <t>ホウ</t>
    </rPh>
    <phoneticPr fontId="6"/>
  </si>
  <si>
    <t>重訪Ⅲ早朝８．０</t>
    <rPh sb="0" eb="1">
      <t>ジュウ</t>
    </rPh>
    <rPh sb="1" eb="2">
      <t>ホウ</t>
    </rPh>
    <phoneticPr fontId="6"/>
  </si>
  <si>
    <t>重訪Ⅲ早朝１２．０</t>
    <rPh sb="0" eb="1">
      <t>ジュウ</t>
    </rPh>
    <rPh sb="1" eb="2">
      <t>ホウ</t>
    </rPh>
    <phoneticPr fontId="6"/>
  </si>
  <si>
    <t>重訪Ⅲ早朝１６．０</t>
    <rPh sb="0" eb="1">
      <t>ジュウ</t>
    </rPh>
    <rPh sb="1" eb="2">
      <t>ホウ</t>
    </rPh>
    <phoneticPr fontId="6"/>
  </si>
  <si>
    <t>重訪Ⅲ早朝２０．０</t>
    <rPh sb="0" eb="1">
      <t>ジュウ</t>
    </rPh>
    <rPh sb="1" eb="2">
      <t>ホウ</t>
    </rPh>
    <phoneticPr fontId="6"/>
  </si>
  <si>
    <t>重訪Ⅲ早朝２４．０</t>
    <rPh sb="0" eb="1">
      <t>ジュウ</t>
    </rPh>
    <rPh sb="1" eb="2">
      <t>ホウ</t>
    </rPh>
    <phoneticPr fontId="6"/>
  </si>
  <si>
    <t>重訪Ⅲ夜間１．０</t>
    <rPh sb="0" eb="1">
      <t>ジュウ</t>
    </rPh>
    <rPh sb="1" eb="2">
      <t>ホウ</t>
    </rPh>
    <phoneticPr fontId="6"/>
  </si>
  <si>
    <t>重訪Ⅲ夜間１．５</t>
    <rPh sb="0" eb="1">
      <t>ジュウ</t>
    </rPh>
    <rPh sb="1" eb="2">
      <t>ホウ</t>
    </rPh>
    <phoneticPr fontId="6"/>
  </si>
  <si>
    <t>重訪Ⅲ夜間２．０</t>
    <rPh sb="0" eb="1">
      <t>ジュウ</t>
    </rPh>
    <rPh sb="1" eb="2">
      <t>ホウ</t>
    </rPh>
    <phoneticPr fontId="6"/>
  </si>
  <si>
    <t>重訪Ⅲ夜間２．５</t>
    <rPh sb="0" eb="1">
      <t>ジュウ</t>
    </rPh>
    <rPh sb="1" eb="2">
      <t>ホウ</t>
    </rPh>
    <phoneticPr fontId="6"/>
  </si>
  <si>
    <t>重訪Ⅲ夜間３．０</t>
    <rPh sb="0" eb="1">
      <t>ジュウ</t>
    </rPh>
    <rPh sb="1" eb="2">
      <t>ホウ</t>
    </rPh>
    <phoneticPr fontId="6"/>
  </si>
  <si>
    <t>重訪Ⅲ夜間３．５</t>
    <rPh sb="0" eb="1">
      <t>ジュウ</t>
    </rPh>
    <rPh sb="1" eb="2">
      <t>ホウ</t>
    </rPh>
    <phoneticPr fontId="6"/>
  </si>
  <si>
    <t>重訪Ⅲ夜間４．０</t>
    <rPh sb="0" eb="1">
      <t>ジュウ</t>
    </rPh>
    <rPh sb="1" eb="2">
      <t>ホウ</t>
    </rPh>
    <phoneticPr fontId="6"/>
  </si>
  <si>
    <t>重訪Ⅲ夜間８．０</t>
    <rPh sb="0" eb="1">
      <t>ジュウ</t>
    </rPh>
    <rPh sb="1" eb="2">
      <t>ホウ</t>
    </rPh>
    <phoneticPr fontId="6"/>
  </si>
  <si>
    <t>重訪Ⅲ夜間１２．０</t>
    <rPh sb="0" eb="1">
      <t>ジュウ</t>
    </rPh>
    <rPh sb="1" eb="2">
      <t>ホウ</t>
    </rPh>
    <phoneticPr fontId="6"/>
  </si>
  <si>
    <t>重訪Ⅲ夜間１６．０</t>
    <rPh sb="0" eb="1">
      <t>ジュウ</t>
    </rPh>
    <rPh sb="1" eb="2">
      <t>ホウ</t>
    </rPh>
    <phoneticPr fontId="6"/>
  </si>
  <si>
    <t>重訪Ⅲ夜間２０．０</t>
    <rPh sb="0" eb="1">
      <t>ジュウ</t>
    </rPh>
    <rPh sb="1" eb="2">
      <t>ホウ</t>
    </rPh>
    <phoneticPr fontId="6"/>
  </si>
  <si>
    <t>重訪Ⅲ夜間２４．０</t>
    <rPh sb="0" eb="1">
      <t>ジュウ</t>
    </rPh>
    <rPh sb="1" eb="2">
      <t>ホウ</t>
    </rPh>
    <phoneticPr fontId="6"/>
  </si>
  <si>
    <t>重訪Ⅲ深夜１．０</t>
    <rPh sb="0" eb="1">
      <t>ジュウ</t>
    </rPh>
    <rPh sb="1" eb="2">
      <t>ホウ</t>
    </rPh>
    <phoneticPr fontId="6"/>
  </si>
  <si>
    <t>重訪Ⅲ深夜１．５</t>
    <rPh sb="0" eb="1">
      <t>ジュウ</t>
    </rPh>
    <rPh sb="1" eb="2">
      <t>ホウ</t>
    </rPh>
    <phoneticPr fontId="6"/>
  </si>
  <si>
    <t>重訪Ⅲ深夜２．０</t>
    <rPh sb="0" eb="1">
      <t>ジュウ</t>
    </rPh>
    <rPh sb="1" eb="2">
      <t>ホウ</t>
    </rPh>
    <phoneticPr fontId="6"/>
  </si>
  <si>
    <t>重訪Ⅲ深夜２．５</t>
    <rPh sb="0" eb="1">
      <t>ジュウ</t>
    </rPh>
    <rPh sb="1" eb="2">
      <t>ホウ</t>
    </rPh>
    <phoneticPr fontId="6"/>
  </si>
  <si>
    <t>重訪Ⅲ深夜３．０</t>
    <rPh sb="0" eb="1">
      <t>ジュウ</t>
    </rPh>
    <rPh sb="1" eb="2">
      <t>ホウ</t>
    </rPh>
    <phoneticPr fontId="6"/>
  </si>
  <si>
    <t>重訪Ⅲ深夜３．５</t>
    <rPh sb="0" eb="1">
      <t>ジュウ</t>
    </rPh>
    <rPh sb="1" eb="2">
      <t>ホウ</t>
    </rPh>
    <phoneticPr fontId="6"/>
  </si>
  <si>
    <t>重訪Ⅲ深夜４．０</t>
    <rPh sb="0" eb="1">
      <t>ジュウ</t>
    </rPh>
    <rPh sb="1" eb="2">
      <t>ホウ</t>
    </rPh>
    <phoneticPr fontId="6"/>
  </si>
  <si>
    <t>重訪Ⅲ深夜８．０</t>
    <rPh sb="0" eb="1">
      <t>ジュウ</t>
    </rPh>
    <rPh sb="1" eb="2">
      <t>ホウ</t>
    </rPh>
    <phoneticPr fontId="6"/>
  </si>
  <si>
    <t>重訪Ⅲ深夜１２．０</t>
    <rPh sb="0" eb="1">
      <t>ジュウ</t>
    </rPh>
    <rPh sb="1" eb="2">
      <t>ホウ</t>
    </rPh>
    <phoneticPr fontId="6"/>
  </si>
  <si>
    <t>重訪Ⅲ深夜１６．０</t>
    <rPh sb="0" eb="1">
      <t>ジュウ</t>
    </rPh>
    <rPh sb="1" eb="2">
      <t>ホウ</t>
    </rPh>
    <phoneticPr fontId="6"/>
  </si>
  <si>
    <t>重訪Ⅲ深夜２０．０</t>
    <rPh sb="0" eb="1">
      <t>ジュウ</t>
    </rPh>
    <rPh sb="1" eb="2">
      <t>ホウ</t>
    </rPh>
    <phoneticPr fontId="6"/>
  </si>
  <si>
    <t>重訪Ⅲ深夜２４．０</t>
    <rPh sb="0" eb="1">
      <t>ジュウ</t>
    </rPh>
    <rPh sb="1" eb="2">
      <t>ホウ</t>
    </rPh>
    <phoneticPr fontId="6"/>
  </si>
  <si>
    <t>日</t>
    <rPh sb="0" eb="1">
      <t>ニチ</t>
    </rPh>
    <phoneticPr fontId="6"/>
  </si>
  <si>
    <t>月</t>
    <rPh sb="0" eb="1">
      <t>ツキ</t>
    </rPh>
    <phoneticPr fontId="6"/>
  </si>
  <si>
    <t>年</t>
    <rPh sb="0" eb="1">
      <t>ネン</t>
    </rPh>
    <phoneticPr fontId="6"/>
  </si>
  <si>
    <t>派遣事業　利用者一覧</t>
    <rPh sb="0" eb="2">
      <t>ハケン</t>
    </rPh>
    <rPh sb="2" eb="4">
      <t>ジギョウ</t>
    </rPh>
    <rPh sb="5" eb="8">
      <t>リヨウシャ</t>
    </rPh>
    <rPh sb="8" eb="10">
      <t>イチラン</t>
    </rPh>
    <phoneticPr fontId="6"/>
  </si>
  <si>
    <t>（入院時支援員）</t>
  </si>
  <si>
    <t>重訪取得コード回数一覧表</t>
    <rPh sb="0" eb="1">
      <t>ジュウ</t>
    </rPh>
    <rPh sb="1" eb="2">
      <t>ホウ</t>
    </rPh>
    <rPh sb="2" eb="4">
      <t>シュトク</t>
    </rPh>
    <rPh sb="7" eb="9">
      <t>カイスウ</t>
    </rPh>
    <rPh sb="9" eb="11">
      <t>イチラン</t>
    </rPh>
    <rPh sb="11" eb="12">
      <t>ヒョウ</t>
    </rPh>
    <phoneticPr fontId="29"/>
  </si>
  <si>
    <t>１日の提供
時間の累計</t>
    <rPh sb="1" eb="2">
      <t>ニチ</t>
    </rPh>
    <rPh sb="3" eb="5">
      <t>テイキョウ</t>
    </rPh>
    <rPh sb="6" eb="8">
      <t>ジカン</t>
    </rPh>
    <rPh sb="9" eb="11">
      <t>ルイケイ</t>
    </rPh>
    <phoneticPr fontId="29"/>
  </si>
  <si>
    <t>コード</t>
    <phoneticPr fontId="29"/>
  </si>
  <si>
    <t>回数</t>
    <rPh sb="0" eb="2">
      <t>カイスウ</t>
    </rPh>
    <phoneticPr fontId="29"/>
  </si>
  <si>
    <t>コード</t>
    <phoneticPr fontId="29"/>
  </si>
  <si>
    <t xml:space="preserve"> </t>
    <phoneticPr fontId="6"/>
  </si>
  <si>
    <t>２０分以上４０分未満</t>
    <rPh sb="2" eb="5">
      <t>プンイジョウ</t>
    </rPh>
    <rPh sb="7" eb="8">
      <t>プン</t>
    </rPh>
    <rPh sb="8" eb="10">
      <t>ミマン</t>
    </rPh>
    <phoneticPr fontId="6"/>
  </si>
  <si>
    <t>コードなし</t>
    <phoneticPr fontId="6"/>
  </si>
  <si>
    <t>平成</t>
    <rPh sb="0" eb="2">
      <t>ヘイセイ</t>
    </rPh>
    <phoneticPr fontId="6"/>
  </si>
  <si>
    <t>令和</t>
    <rPh sb="0" eb="2">
      <t>レイワ</t>
    </rPh>
    <phoneticPr fontId="6"/>
  </si>
  <si>
    <t>10/1変更</t>
    <phoneticPr fontId="6"/>
  </si>
  <si>
    <t>R3.4変更</t>
    <rPh sb="4" eb="6">
      <t>ヘンコウ</t>
    </rPh>
    <phoneticPr fontId="29"/>
  </si>
  <si>
    <t>サービス
提供者欄</t>
    <rPh sb="5" eb="7">
      <t>テイキョウ</t>
    </rPh>
    <rPh sb="7" eb="8">
      <t>シャ</t>
    </rPh>
    <rPh sb="8" eb="9">
      <t>ラン</t>
    </rPh>
    <phoneticPr fontId="6"/>
  </si>
  <si>
    <t>利用者
確認欄</t>
    <rPh sb="0" eb="3">
      <t>リヨウシャ</t>
    </rPh>
    <rPh sb="4" eb="6">
      <t>カクニン</t>
    </rPh>
    <rPh sb="6" eb="7">
      <t>ラン</t>
    </rPh>
    <phoneticPr fontId="6"/>
  </si>
  <si>
    <t>＜サービス提供者欄＞　※署名又は押印等，サービス提供した者がわかるよう記載してください。</t>
    <phoneticPr fontId="6"/>
  </si>
  <si>
    <t>＜利用者確認欄＞　※確認欄は利用者または保護者が確認した際に何らかの記載をしていただくものであり，どのような記載にするかは任意となっています。</t>
  </si>
  <si>
    <t>例）レ点，○印，押印，署名等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</si>
</sst>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Red]\-0\ "/>
    <numFmt numFmtId="177" formatCode="0.0_ ;[Red]\-0.0\ "/>
    <numFmt numFmtId="178" formatCode="0&quot;円&quot;"/>
    <numFmt numFmtId="179" formatCode="0.0"/>
  </numFmts>
  <fonts count="30">
    <font>
      <sz val="11"/>
      <name val="ＭＳ Ｐゴシック"/>
      <family val="3"/>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scheme val="minor"/>
    </font>
    <font>
      <sz val="11"/>
      <name val="ＭＳ Ｐゴシック"/>
      <family val="3"/>
      <charset val="128"/>
    </font>
    <font>
      <sz val="10"/>
      <name val="ＭＳ Ｐ明朝"/>
      <family val="1"/>
      <charset val="128"/>
    </font>
    <font>
      <sz val="6"/>
      <name val="ＭＳ Ｐゴシック"/>
      <family val="3"/>
      <charset val="128"/>
    </font>
    <font>
      <sz val="12"/>
      <name val="ＭＳ Ｐ明朝"/>
      <family val="1"/>
      <charset val="128"/>
    </font>
    <font>
      <sz val="10"/>
      <name val="ＭＳ 明朝"/>
      <family val="1"/>
      <charset val="128"/>
    </font>
    <font>
      <sz val="9"/>
      <name val="ＭＳ Ｐ明朝"/>
      <family val="1"/>
      <charset val="128"/>
    </font>
    <font>
      <sz val="11"/>
      <name val="ＭＳ Ｐ明朝"/>
      <family val="1"/>
      <charset val="128"/>
    </font>
    <font>
      <sz val="10"/>
      <name val="ＭＳ Ｐゴシック"/>
      <family val="3"/>
      <charset val="128"/>
    </font>
    <font>
      <b/>
      <sz val="12"/>
      <name val="ＭＳ Ｐ明朝"/>
      <family val="1"/>
      <charset val="128"/>
    </font>
    <font>
      <sz val="8"/>
      <name val="ＭＳ Ｐ明朝"/>
      <family val="1"/>
      <charset val="128"/>
    </font>
    <font>
      <sz val="6"/>
      <name val="ＭＳ Ｐ明朝"/>
      <family val="1"/>
      <charset val="128"/>
    </font>
    <font>
      <sz val="13"/>
      <name val="ＭＳ Ｐ明朝"/>
      <family val="1"/>
      <charset val="128"/>
    </font>
    <font>
      <sz val="12"/>
      <name val="ＭＳ Ｐゴシック"/>
      <family val="3"/>
      <charset val="128"/>
    </font>
    <font>
      <sz val="14"/>
      <name val="ＭＳ Ｐ明朝"/>
      <family val="1"/>
      <charset val="128"/>
    </font>
    <font>
      <sz val="9"/>
      <name val="ＭＳ Ｐゴシック"/>
      <family val="3"/>
      <charset val="128"/>
    </font>
    <font>
      <sz val="8"/>
      <name val="ＭＳ Ｐゴシック"/>
      <family val="3"/>
      <charset val="128"/>
    </font>
    <font>
      <b/>
      <sz val="9"/>
      <color indexed="81"/>
      <name val="ＭＳ Ｐゴシック"/>
      <family val="3"/>
      <charset val="128"/>
    </font>
    <font>
      <b/>
      <sz val="11"/>
      <name val="ＭＳ Ｐゴシック"/>
      <family val="3"/>
      <charset val="128"/>
    </font>
    <font>
      <b/>
      <sz val="10"/>
      <color indexed="81"/>
      <name val="ＭＳ Ｐゴシック"/>
      <family val="3"/>
      <charset val="128"/>
    </font>
    <font>
      <b/>
      <sz val="12"/>
      <name val="ＭＳ Ｐゴシック"/>
      <family val="3"/>
      <charset val="128"/>
    </font>
    <font>
      <sz val="9"/>
      <color indexed="81"/>
      <name val="ＭＳ Ｐゴシック"/>
      <family val="3"/>
      <charset val="128"/>
    </font>
    <font>
      <b/>
      <sz val="10"/>
      <color rgb="FFFF0000"/>
      <name val="ＭＳ Ｐゴシック"/>
      <family val="3"/>
      <charset val="128"/>
    </font>
    <font>
      <sz val="13"/>
      <name val="ＭＳ 明朝"/>
      <family val="1"/>
      <charset val="128"/>
    </font>
    <font>
      <sz val="12"/>
      <name val="ＭＳ 明朝"/>
      <family val="1"/>
      <charset val="128"/>
    </font>
    <font>
      <b/>
      <sz val="9"/>
      <color indexed="81"/>
      <name val="MS P ゴシック"/>
      <family val="3"/>
      <charset val="128"/>
    </font>
    <font>
      <sz val="6"/>
      <name val="ＭＳ Ｐゴシック"/>
      <family val="2"/>
      <charset val="128"/>
    </font>
  </fonts>
  <fills count="10">
    <fill>
      <patternFill patternType="none"/>
    </fill>
    <fill>
      <patternFill patternType="gray125"/>
    </fill>
    <fill>
      <patternFill patternType="solid">
        <fgColor indexed="9"/>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rgb="FFFFFFCC"/>
        <bgColor indexed="64"/>
      </patternFill>
    </fill>
    <fill>
      <patternFill patternType="solid">
        <fgColor theme="4" tint="0.79998168889431442"/>
        <bgColor indexed="64"/>
      </patternFill>
    </fill>
    <fill>
      <patternFill patternType="solid">
        <fgColor theme="2" tint="-0.249977111117893"/>
        <bgColor indexed="64"/>
      </patternFill>
    </fill>
    <fill>
      <patternFill patternType="solid">
        <fgColor rgb="FFFDE9D9"/>
        <bgColor indexed="64"/>
      </patternFill>
    </fill>
    <fill>
      <patternFill patternType="solid">
        <fgColor theme="5" tint="0.79998168889431442"/>
        <bgColor indexed="64"/>
      </patternFill>
    </fill>
  </fills>
  <borders count="119">
    <border>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medium">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Down="1">
      <left style="thin">
        <color indexed="64"/>
      </left>
      <right/>
      <top style="double">
        <color indexed="64"/>
      </top>
      <bottom style="medium">
        <color indexed="64"/>
      </bottom>
      <diagonal style="hair">
        <color indexed="64"/>
      </diagonal>
    </border>
    <border diagonalDown="1">
      <left/>
      <right/>
      <top style="double">
        <color indexed="64"/>
      </top>
      <bottom style="medium">
        <color indexed="64"/>
      </bottom>
      <diagonal style="hair">
        <color indexed="64"/>
      </diagonal>
    </border>
    <border diagonalDown="1">
      <left/>
      <right style="thin">
        <color indexed="64"/>
      </right>
      <top style="double">
        <color indexed="64"/>
      </top>
      <bottom style="medium">
        <color indexed="64"/>
      </bottom>
      <diagonal style="hair">
        <color indexed="64"/>
      </diagonal>
    </border>
    <border diagonalDown="1">
      <left style="thin">
        <color indexed="64"/>
      </left>
      <right style="thin">
        <color indexed="64"/>
      </right>
      <top style="double">
        <color indexed="64"/>
      </top>
      <bottom style="medium">
        <color indexed="64"/>
      </bottom>
      <diagonal style="hair">
        <color indexed="64"/>
      </diagonal>
    </border>
    <border diagonalDown="1">
      <left style="thin">
        <color indexed="64"/>
      </left>
      <right style="medium">
        <color indexed="64"/>
      </right>
      <top style="double">
        <color indexed="64"/>
      </top>
      <bottom style="medium">
        <color indexed="64"/>
      </bottom>
      <diagonal style="hair">
        <color indexed="64"/>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tted">
        <color indexed="64"/>
      </left>
      <right style="thin">
        <color indexed="64"/>
      </right>
      <top style="medium">
        <color indexed="64"/>
      </top>
      <bottom/>
      <diagonal/>
    </border>
    <border>
      <left style="dotted">
        <color indexed="64"/>
      </left>
      <right style="thin">
        <color indexed="64"/>
      </right>
      <top/>
      <bottom style="thin">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thin">
        <color indexed="64"/>
      </bottom>
      <diagonal/>
    </border>
    <border>
      <left style="thin">
        <color indexed="64"/>
      </left>
      <right style="dotted">
        <color indexed="64"/>
      </right>
      <top style="medium">
        <color indexed="64"/>
      </top>
      <bottom/>
      <diagonal/>
    </border>
    <border>
      <left style="thin">
        <color indexed="64"/>
      </left>
      <right style="dotted">
        <color indexed="64"/>
      </right>
      <top/>
      <bottom style="thin">
        <color indexed="64"/>
      </bottom>
      <diagonal/>
    </border>
    <border>
      <left style="medium">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right style="hair">
        <color indexed="64"/>
      </right>
      <top/>
      <bottom style="medium">
        <color indexed="64"/>
      </bottom>
      <diagonal/>
    </border>
    <border>
      <left/>
      <right style="hair">
        <color indexed="64"/>
      </right>
      <top/>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medium">
        <color indexed="64"/>
      </left>
      <right style="hair">
        <color indexed="64"/>
      </right>
      <top/>
      <bottom style="thin">
        <color indexed="64"/>
      </bottom>
      <diagonal/>
    </border>
    <border>
      <left style="thin">
        <color indexed="64"/>
      </left>
      <right style="hair">
        <color indexed="64"/>
      </right>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7">
    <xf numFmtId="0" fontId="0"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847">
    <xf numFmtId="0" fontId="0" fillId="0" borderId="0" xfId="0">
      <alignment vertical="center"/>
    </xf>
    <xf numFmtId="0" fontId="5" fillId="2" borderId="1" xfId="0" applyFont="1" applyFill="1" applyBorder="1">
      <alignment vertical="center"/>
    </xf>
    <xf numFmtId="0" fontId="5" fillId="2" borderId="2" xfId="0" applyFont="1" applyFill="1" applyBorder="1">
      <alignment vertical="center"/>
    </xf>
    <xf numFmtId="0" fontId="5" fillId="2" borderId="3" xfId="0" applyFont="1" applyFill="1" applyBorder="1">
      <alignment vertical="center"/>
    </xf>
    <xf numFmtId="0" fontId="5" fillId="2" borderId="4" xfId="0" applyFont="1" applyFill="1" applyBorder="1">
      <alignment vertical="center"/>
    </xf>
    <xf numFmtId="0" fontId="5" fillId="2" borderId="5" xfId="0" applyFont="1" applyFill="1" applyBorder="1">
      <alignment vertical="center"/>
    </xf>
    <xf numFmtId="0" fontId="5" fillId="2" borderId="6" xfId="0" applyFont="1" applyFill="1" applyBorder="1">
      <alignment vertical="center"/>
    </xf>
    <xf numFmtId="0" fontId="5" fillId="2" borderId="7" xfId="0" applyFont="1" applyFill="1" applyBorder="1">
      <alignment vertical="center"/>
    </xf>
    <xf numFmtId="0" fontId="5" fillId="2" borderId="8" xfId="0" applyFont="1" applyFill="1" applyBorder="1">
      <alignment vertical="center"/>
    </xf>
    <xf numFmtId="0" fontId="5" fillId="2" borderId="9" xfId="0" applyFont="1" applyFill="1" applyBorder="1">
      <alignment vertical="center"/>
    </xf>
    <xf numFmtId="0" fontId="5" fillId="2" borderId="10" xfId="0" applyFont="1" applyFill="1" applyBorder="1">
      <alignment vertical="center"/>
    </xf>
    <xf numFmtId="0" fontId="5" fillId="2" borderId="11" xfId="0" applyFont="1" applyFill="1" applyBorder="1">
      <alignment vertical="center"/>
    </xf>
    <xf numFmtId="0" fontId="5" fillId="2" borderId="0" xfId="0" applyFont="1" applyFill="1" applyBorder="1">
      <alignment vertical="center"/>
    </xf>
    <xf numFmtId="0" fontId="5" fillId="2" borderId="12" xfId="0" applyFont="1" applyFill="1" applyBorder="1">
      <alignment vertical="center"/>
    </xf>
    <xf numFmtId="0" fontId="5" fillId="2" borderId="0" xfId="0" applyFont="1" applyFill="1" applyBorder="1" applyAlignment="1">
      <alignment vertical="center"/>
    </xf>
    <xf numFmtId="0" fontId="5" fillId="2" borderId="13" xfId="0" applyFont="1" applyFill="1" applyBorder="1">
      <alignment vertical="center"/>
    </xf>
    <xf numFmtId="0" fontId="5" fillId="2" borderId="14" xfId="0" applyFont="1" applyFill="1" applyBorder="1">
      <alignment vertical="center"/>
    </xf>
    <xf numFmtId="0" fontId="5" fillId="2" borderId="15" xfId="0" applyFont="1" applyFill="1" applyBorder="1">
      <alignment vertical="center"/>
    </xf>
    <xf numFmtId="0" fontId="5" fillId="2" borderId="16" xfId="0" applyFont="1" applyFill="1" applyBorder="1">
      <alignment vertical="center"/>
    </xf>
    <xf numFmtId="0" fontId="5" fillId="2" borderId="0" xfId="0" applyFont="1" applyFill="1">
      <alignment vertical="center"/>
    </xf>
    <xf numFmtId="0" fontId="5" fillId="2" borderId="0" xfId="0" applyFont="1" applyFill="1" applyBorder="1" applyAlignment="1">
      <alignment horizontal="center" vertical="center"/>
    </xf>
    <xf numFmtId="0" fontId="5" fillId="2" borderId="0" xfId="0" applyFont="1" applyFill="1" applyBorder="1" applyAlignment="1">
      <alignment horizontal="right" vertical="center"/>
    </xf>
    <xf numFmtId="0" fontId="5" fillId="2" borderId="0" xfId="0" applyFont="1" applyFill="1" applyAlignment="1">
      <alignment vertical="center" shrinkToFit="1"/>
    </xf>
    <xf numFmtId="0" fontId="5" fillId="2" borderId="8" xfId="0" applyFont="1" applyFill="1" applyBorder="1" applyAlignment="1">
      <alignment horizontal="center" vertical="center"/>
    </xf>
    <xf numFmtId="0" fontId="5" fillId="2" borderId="17" xfId="0" applyFont="1" applyFill="1" applyBorder="1">
      <alignment vertical="center"/>
    </xf>
    <xf numFmtId="0" fontId="5" fillId="2" borderId="0" xfId="0" applyFont="1" applyFill="1" applyAlignment="1">
      <alignment horizontal="center" vertical="center" shrinkToFit="1"/>
    </xf>
    <xf numFmtId="0" fontId="5" fillId="2" borderId="18" xfId="0" applyFont="1" applyFill="1" applyBorder="1">
      <alignment vertical="center"/>
    </xf>
    <xf numFmtId="0" fontId="5" fillId="2" borderId="19" xfId="0" applyFont="1" applyFill="1" applyBorder="1">
      <alignment vertical="center"/>
    </xf>
    <xf numFmtId="0" fontId="5" fillId="2" borderId="20" xfId="0" applyFont="1" applyFill="1" applyBorder="1">
      <alignment vertical="center"/>
    </xf>
    <xf numFmtId="0" fontId="5" fillId="2" borderId="20" xfId="0" applyFont="1" applyFill="1" applyBorder="1" applyAlignment="1">
      <alignment vertical="center" shrinkToFit="1"/>
    </xf>
    <xf numFmtId="0" fontId="5" fillId="2" borderId="21" xfId="0" applyFont="1" applyFill="1" applyBorder="1">
      <alignment vertical="center"/>
    </xf>
    <xf numFmtId="0" fontId="9" fillId="2" borderId="0" xfId="0" applyFont="1" applyFill="1" applyAlignment="1">
      <alignment vertical="center" shrinkToFit="1"/>
    </xf>
    <xf numFmtId="0" fontId="9" fillId="2" borderId="0" xfId="0" applyFont="1" applyFill="1">
      <alignment vertical="center"/>
    </xf>
    <xf numFmtId="0" fontId="5" fillId="2" borderId="8" xfId="0" applyFont="1" applyFill="1" applyBorder="1" applyAlignment="1">
      <alignment vertical="center" shrinkToFit="1"/>
    </xf>
    <xf numFmtId="0" fontId="5" fillId="2" borderId="22" xfId="0" applyFont="1" applyFill="1" applyBorder="1" applyAlignment="1">
      <alignment vertical="center" shrinkToFit="1"/>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5" fillId="2" borderId="0" xfId="0" applyFont="1" applyFill="1" applyAlignment="1">
      <alignment horizontal="center" vertical="center"/>
    </xf>
    <xf numFmtId="0" fontId="5" fillId="2" borderId="0" xfId="0" applyFont="1" applyFill="1" applyBorder="1" applyAlignment="1">
      <alignment horizontal="center" vertical="center" textRotation="255" shrinkToFit="1"/>
    </xf>
    <xf numFmtId="0" fontId="5" fillId="2" borderId="0" xfId="0" applyFont="1" applyFill="1" applyBorder="1" applyAlignment="1">
      <alignment horizontal="center" vertical="center" shrinkToFit="1"/>
    </xf>
    <xf numFmtId="0" fontId="5" fillId="2" borderId="0" xfId="0" applyFont="1" applyFill="1" applyBorder="1" applyAlignment="1">
      <alignment horizontal="center" vertical="center" shrinkToFit="1" readingOrder="1"/>
    </xf>
    <xf numFmtId="0" fontId="0" fillId="2" borderId="0" xfId="0" applyFill="1" applyBorder="1" applyAlignment="1">
      <alignment vertical="center" readingOrder="1"/>
    </xf>
    <xf numFmtId="49" fontId="11" fillId="2" borderId="0" xfId="0" applyNumberFormat="1" applyFont="1" applyFill="1">
      <alignment vertical="center"/>
    </xf>
    <xf numFmtId="0" fontId="5" fillId="2" borderId="23" xfId="0" applyFont="1" applyFill="1" applyBorder="1">
      <alignment vertical="center"/>
    </xf>
    <xf numFmtId="0" fontId="5" fillId="2" borderId="24" xfId="0" applyFont="1" applyFill="1" applyBorder="1">
      <alignment vertical="center"/>
    </xf>
    <xf numFmtId="0" fontId="5" fillId="2" borderId="25" xfId="0" applyFont="1" applyFill="1" applyBorder="1" applyAlignment="1">
      <alignment vertical="center"/>
    </xf>
    <xf numFmtId="0" fontId="5" fillId="2" borderId="26" xfId="0" applyFont="1" applyFill="1" applyBorder="1" applyAlignment="1">
      <alignment vertical="center"/>
    </xf>
    <xf numFmtId="0" fontId="5" fillId="2" borderId="27" xfId="0" applyFont="1" applyFill="1" applyBorder="1">
      <alignment vertical="center"/>
    </xf>
    <xf numFmtId="0" fontId="5" fillId="2" borderId="28" xfId="0" applyFont="1" applyFill="1" applyBorder="1">
      <alignment vertical="center"/>
    </xf>
    <xf numFmtId="0" fontId="11" fillId="2" borderId="0" xfId="0" applyFont="1" applyFill="1" applyBorder="1">
      <alignment vertical="center"/>
    </xf>
    <xf numFmtId="0" fontId="5" fillId="2" borderId="29" xfId="0" applyFont="1" applyFill="1" applyBorder="1">
      <alignment vertical="center"/>
    </xf>
    <xf numFmtId="0" fontId="5" fillId="2" borderId="0" xfId="0" applyFont="1" applyFill="1" applyBorder="1" applyAlignment="1">
      <alignment horizontal="center" vertical="center" textRotation="255"/>
    </xf>
    <xf numFmtId="0" fontId="5" fillId="2" borderId="30" xfId="0" applyFont="1" applyFill="1" applyBorder="1">
      <alignment vertical="center"/>
    </xf>
    <xf numFmtId="0" fontId="5" fillId="2" borderId="31" xfId="0" applyFont="1" applyFill="1" applyBorder="1">
      <alignment vertical="center"/>
    </xf>
    <xf numFmtId="0" fontId="5" fillId="2" borderId="32" xfId="0" applyFont="1" applyFill="1" applyBorder="1">
      <alignment vertical="center"/>
    </xf>
    <xf numFmtId="0" fontId="13" fillId="2" borderId="0" xfId="0" applyFont="1" applyFill="1" applyBorder="1" applyAlignment="1">
      <alignment horizontal="center" vertical="center" wrapText="1"/>
    </xf>
    <xf numFmtId="0" fontId="13" fillId="2" borderId="0" xfId="0" applyFont="1" applyFill="1" applyBorder="1" applyAlignment="1">
      <alignment horizontal="center" vertical="center"/>
    </xf>
    <xf numFmtId="0" fontId="14" fillId="2" borderId="0" xfId="0" applyFont="1" applyFill="1" applyBorder="1" applyAlignment="1">
      <alignment horizontal="center" vertical="center" shrinkToFit="1"/>
    </xf>
    <xf numFmtId="0" fontId="14" fillId="2" borderId="0" xfId="0" applyFont="1" applyFill="1" applyBorder="1" applyAlignment="1">
      <alignment horizontal="center" vertical="center"/>
    </xf>
    <xf numFmtId="0" fontId="13" fillId="2" borderId="0" xfId="0" applyFont="1" applyFill="1" applyBorder="1" applyAlignment="1">
      <alignment horizontal="center" vertical="center" textRotation="255"/>
    </xf>
    <xf numFmtId="0" fontId="0" fillId="0" borderId="0" xfId="0" applyBorder="1" applyAlignment="1">
      <alignment horizontal="center" vertical="center" shrinkToFit="1"/>
    </xf>
    <xf numFmtId="38" fontId="10" fillId="2" borderId="33" xfId="1" applyFont="1" applyFill="1" applyBorder="1" applyAlignment="1">
      <alignment horizontal="right" vertical="center"/>
    </xf>
    <xf numFmtId="176" fontId="10" fillId="2" borderId="33" xfId="1" applyNumberFormat="1" applyFont="1" applyFill="1" applyBorder="1" applyAlignment="1">
      <alignment horizontal="right" vertical="center"/>
    </xf>
    <xf numFmtId="0" fontId="10" fillId="2" borderId="33" xfId="0" applyFont="1" applyFill="1" applyBorder="1" applyAlignment="1">
      <alignment horizontal="center" vertical="center"/>
    </xf>
    <xf numFmtId="0" fontId="13" fillId="2" borderId="0" xfId="0" applyFont="1" applyFill="1" applyBorder="1" applyAlignment="1">
      <alignment horizontal="center" vertical="center" shrinkToFit="1"/>
    </xf>
    <xf numFmtId="0" fontId="5" fillId="0" borderId="0" xfId="0" applyFont="1">
      <alignment vertical="center"/>
    </xf>
    <xf numFmtId="0" fontId="5" fillId="0" borderId="0" xfId="0" applyFont="1" applyBorder="1">
      <alignment vertical="center"/>
    </xf>
    <xf numFmtId="0" fontId="5" fillId="0" borderId="0" xfId="0" applyFont="1" applyBorder="1" applyAlignment="1">
      <alignment horizontal="center" vertical="center"/>
    </xf>
    <xf numFmtId="0" fontId="5" fillId="0" borderId="0" xfId="0" applyFont="1" applyBorder="1" applyAlignment="1">
      <alignment horizontal="center" vertical="center" wrapText="1"/>
    </xf>
    <xf numFmtId="0" fontId="5" fillId="0" borderId="0" xfId="0" applyFont="1" applyBorder="1" applyAlignment="1">
      <alignment horizontal="center" vertical="center" shrinkToFit="1"/>
    </xf>
    <xf numFmtId="0" fontId="5" fillId="0" borderId="0" xfId="0" applyFont="1" applyBorder="1" applyAlignment="1">
      <alignment vertical="center"/>
    </xf>
    <xf numFmtId="0" fontId="14" fillId="0" borderId="0" xfId="0" applyFont="1" applyBorder="1" applyAlignment="1">
      <alignment horizontal="center" vertical="top" shrinkToFit="1"/>
    </xf>
    <xf numFmtId="0" fontId="5" fillId="0" borderId="0" xfId="0" applyFont="1" applyBorder="1" applyAlignment="1">
      <alignment horizontal="center" vertical="center" textRotation="255"/>
    </xf>
    <xf numFmtId="0" fontId="5" fillId="0" borderId="0" xfId="0" applyFont="1" applyBorder="1" applyAlignment="1">
      <alignment horizontal="distributed" vertical="center" wrapText="1"/>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7" fillId="0" borderId="0" xfId="0" applyFont="1">
      <alignment vertical="center"/>
    </xf>
    <xf numFmtId="0" fontId="7" fillId="0" borderId="0" xfId="0" applyFont="1" applyBorder="1" applyAlignment="1">
      <alignment vertical="center"/>
    </xf>
    <xf numFmtId="0" fontId="16" fillId="0" borderId="0" xfId="0" applyFont="1" applyAlignment="1">
      <alignment horizontal="right" vertical="center"/>
    </xf>
    <xf numFmtId="0" fontId="7" fillId="0" borderId="0" xfId="0" applyFont="1" applyAlignment="1">
      <alignment horizontal="center" vertical="center"/>
    </xf>
    <xf numFmtId="0" fontId="17" fillId="0" borderId="0" xfId="0" applyFont="1" applyAlignment="1">
      <alignment horizontal="center" vertical="center"/>
    </xf>
    <xf numFmtId="0" fontId="19" fillId="0" borderId="0" xfId="0" applyFont="1" applyFill="1" applyAlignment="1">
      <alignment horizontal="center" vertical="center"/>
    </xf>
    <xf numFmtId="0" fontId="19" fillId="0" borderId="0" xfId="0" applyFont="1" applyAlignment="1">
      <alignment horizontal="center" vertical="center"/>
    </xf>
    <xf numFmtId="0" fontId="19" fillId="0" borderId="34" xfId="0" applyFont="1" applyFill="1" applyBorder="1" applyAlignment="1">
      <alignment horizontal="center" vertical="center"/>
    </xf>
    <xf numFmtId="0" fontId="19" fillId="0" borderId="35" xfId="0" applyFont="1" applyFill="1" applyBorder="1" applyAlignment="1">
      <alignment horizontal="center" vertical="center"/>
    </xf>
    <xf numFmtId="0" fontId="19" fillId="0" borderId="36" xfId="0" applyFont="1" applyFill="1" applyBorder="1" applyAlignment="1">
      <alignment horizontal="center" vertical="center"/>
    </xf>
    <xf numFmtId="0" fontId="19" fillId="0" borderId="0" xfId="0" applyFont="1" applyAlignment="1">
      <alignment horizontal="left" vertical="center"/>
    </xf>
    <xf numFmtId="0" fontId="19" fillId="0" borderId="0" xfId="0" applyFont="1" applyBorder="1" applyAlignment="1">
      <alignment horizontal="center" vertical="center"/>
    </xf>
    <xf numFmtId="0" fontId="0" fillId="0" borderId="0" xfId="0" applyBorder="1">
      <alignment vertical="center"/>
    </xf>
    <xf numFmtId="0" fontId="0" fillId="0" borderId="0" xfId="0" applyBorder="1" applyAlignment="1">
      <alignment vertical="center"/>
    </xf>
    <xf numFmtId="0" fontId="0" fillId="0" borderId="0" xfId="0" applyBorder="1" applyAlignment="1">
      <alignment horizontal="center" vertical="center"/>
    </xf>
    <xf numFmtId="0" fontId="5" fillId="0" borderId="0" xfId="0" applyFont="1" applyBorder="1" applyAlignment="1">
      <alignment vertical="center" wrapText="1"/>
    </xf>
    <xf numFmtId="0" fontId="0" fillId="0" borderId="0" xfId="0"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18" fillId="0" borderId="0" xfId="0" applyFont="1" applyBorder="1" applyAlignment="1">
      <alignment vertical="center"/>
    </xf>
    <xf numFmtId="0" fontId="16" fillId="3" borderId="14" xfId="0" applyFont="1" applyFill="1" applyBorder="1" applyAlignment="1">
      <alignment horizontal="center" vertical="center"/>
    </xf>
    <xf numFmtId="0" fontId="16" fillId="4" borderId="16" xfId="0" applyFont="1" applyFill="1" applyBorder="1" applyAlignment="1">
      <alignment horizontal="center" vertical="center"/>
    </xf>
    <xf numFmtId="0" fontId="16" fillId="5" borderId="16" xfId="0" applyFont="1" applyFill="1" applyBorder="1" applyAlignment="1">
      <alignment horizontal="center" vertical="center"/>
    </xf>
    <xf numFmtId="0" fontId="16" fillId="6" borderId="14" xfId="0" applyFont="1" applyFill="1" applyBorder="1" applyAlignment="1">
      <alignment horizontal="center" vertical="center"/>
    </xf>
    <xf numFmtId="0" fontId="0" fillId="0" borderId="29" xfId="0" applyBorder="1" applyAlignment="1">
      <alignment vertical="center"/>
    </xf>
    <xf numFmtId="0" fontId="18" fillId="3" borderId="38" xfId="0" applyFont="1" applyFill="1" applyBorder="1" applyAlignment="1">
      <alignment vertical="center"/>
    </xf>
    <xf numFmtId="0" fontId="16" fillId="3" borderId="10" xfId="0" applyFont="1" applyFill="1" applyBorder="1" applyAlignment="1">
      <alignment horizontal="center" vertical="center"/>
    </xf>
    <xf numFmtId="3" fontId="16" fillId="3" borderId="39" xfId="0" applyNumberFormat="1" applyFont="1" applyFill="1" applyBorder="1" applyAlignment="1">
      <alignment vertical="center"/>
    </xf>
    <xf numFmtId="0" fontId="18" fillId="3" borderId="13" xfId="0" applyFont="1" applyFill="1" applyBorder="1" applyAlignment="1">
      <alignment vertical="center"/>
    </xf>
    <xf numFmtId="3" fontId="16" fillId="3" borderId="15" xfId="0" applyNumberFormat="1" applyFont="1" applyFill="1" applyBorder="1" applyAlignment="1">
      <alignment vertical="center"/>
    </xf>
    <xf numFmtId="0" fontId="18" fillId="5" borderId="38" xfId="0" applyFont="1" applyFill="1" applyBorder="1" applyAlignment="1">
      <alignment vertical="center"/>
    </xf>
    <xf numFmtId="0" fontId="16" fillId="5" borderId="40" xfId="0" applyFont="1" applyFill="1" applyBorder="1" applyAlignment="1">
      <alignment horizontal="center" vertical="center"/>
    </xf>
    <xf numFmtId="3" fontId="16" fillId="5" borderId="12" xfId="0" applyNumberFormat="1" applyFont="1" applyFill="1" applyBorder="1" applyAlignment="1">
      <alignment vertical="center"/>
    </xf>
    <xf numFmtId="0" fontId="18" fillId="5" borderId="13" xfId="0" applyFont="1" applyFill="1" applyBorder="1" applyAlignment="1">
      <alignment vertical="center"/>
    </xf>
    <xf numFmtId="3" fontId="16" fillId="5" borderId="3" xfId="0" applyNumberFormat="1" applyFont="1" applyFill="1" applyBorder="1" applyAlignment="1">
      <alignment vertical="center"/>
    </xf>
    <xf numFmtId="3" fontId="16" fillId="5" borderId="15" xfId="0" applyNumberFormat="1" applyFont="1" applyFill="1" applyBorder="1" applyAlignment="1">
      <alignment vertical="center"/>
    </xf>
    <xf numFmtId="0" fontId="18" fillId="5" borderId="4" xfId="0" applyFont="1" applyFill="1" applyBorder="1" applyAlignment="1">
      <alignment vertical="center"/>
    </xf>
    <xf numFmtId="0" fontId="16" fillId="5" borderId="5" xfId="0" applyFont="1" applyFill="1" applyBorder="1" applyAlignment="1">
      <alignment horizontal="center" vertical="center"/>
    </xf>
    <xf numFmtId="3" fontId="16" fillId="5" borderId="6" xfId="0" applyNumberFormat="1" applyFont="1" applyFill="1" applyBorder="1" applyAlignment="1">
      <alignment vertical="center"/>
    </xf>
    <xf numFmtId="0" fontId="18" fillId="6" borderId="38" xfId="0" applyFont="1" applyFill="1" applyBorder="1" applyAlignment="1">
      <alignment vertical="center"/>
    </xf>
    <xf numFmtId="0" fontId="16" fillId="6" borderId="10" xfId="0" applyFont="1" applyFill="1" applyBorder="1" applyAlignment="1">
      <alignment horizontal="center" vertical="center"/>
    </xf>
    <xf numFmtId="3" fontId="0" fillId="6" borderId="39" xfId="0" applyNumberFormat="1" applyFont="1" applyFill="1" applyBorder="1" applyAlignment="1">
      <alignment vertical="center"/>
    </xf>
    <xf numFmtId="0" fontId="18" fillId="6" borderId="13" xfId="0" applyFont="1" applyFill="1" applyBorder="1" applyAlignment="1">
      <alignment vertical="center"/>
    </xf>
    <xf numFmtId="3" fontId="0" fillId="6" borderId="15" xfId="0" applyNumberFormat="1" applyFont="1" applyFill="1" applyBorder="1" applyAlignment="1">
      <alignment vertical="center"/>
    </xf>
    <xf numFmtId="0" fontId="0" fillId="6" borderId="15" xfId="0" applyFont="1" applyFill="1" applyBorder="1" applyAlignment="1">
      <alignment vertical="top"/>
    </xf>
    <xf numFmtId="0" fontId="0" fillId="6" borderId="15" xfId="0" applyFont="1" applyFill="1" applyBorder="1" applyAlignment="1">
      <alignment horizontal="right" vertical="top"/>
    </xf>
    <xf numFmtId="0" fontId="18" fillId="6" borderId="4" xfId="0" applyFont="1" applyFill="1" applyBorder="1" applyAlignment="1">
      <alignment vertical="center"/>
    </xf>
    <xf numFmtId="0" fontId="16" fillId="6" borderId="5" xfId="0" applyFont="1" applyFill="1" applyBorder="1" applyAlignment="1">
      <alignment horizontal="center" vertical="center"/>
    </xf>
    <xf numFmtId="0" fontId="0" fillId="6" borderId="6" xfId="0" applyFont="1" applyFill="1" applyBorder="1" applyAlignment="1">
      <alignment horizontal="right" vertical="top" wrapText="1"/>
    </xf>
    <xf numFmtId="0" fontId="18" fillId="4" borderId="38" xfId="0" applyFont="1" applyFill="1" applyBorder="1" applyAlignment="1">
      <alignment vertical="center"/>
    </xf>
    <xf numFmtId="0" fontId="16" fillId="4" borderId="40" xfId="0" applyFont="1" applyFill="1" applyBorder="1" applyAlignment="1">
      <alignment horizontal="center" vertical="center"/>
    </xf>
    <xf numFmtId="3" fontId="16" fillId="4" borderId="12" xfId="0" applyNumberFormat="1" applyFont="1" applyFill="1" applyBorder="1" applyAlignment="1">
      <alignment vertical="center"/>
    </xf>
    <xf numFmtId="0" fontId="18" fillId="4" borderId="13" xfId="0" applyFont="1" applyFill="1" applyBorder="1" applyAlignment="1">
      <alignment vertical="center"/>
    </xf>
    <xf numFmtId="3" fontId="16" fillId="4" borderId="3" xfId="0" applyNumberFormat="1" applyFont="1" applyFill="1" applyBorder="1" applyAlignment="1">
      <alignment vertical="center"/>
    </xf>
    <xf numFmtId="3" fontId="16" fillId="4" borderId="15" xfId="0" applyNumberFormat="1" applyFont="1" applyFill="1" applyBorder="1" applyAlignment="1">
      <alignment vertical="center"/>
    </xf>
    <xf numFmtId="0" fontId="5" fillId="0" borderId="0" xfId="0" applyFont="1" applyAlignment="1">
      <alignment vertical="center"/>
    </xf>
    <xf numFmtId="0" fontId="0" fillId="0" borderId="8" xfId="0" applyBorder="1">
      <alignment vertical="center"/>
    </xf>
    <xf numFmtId="0" fontId="0" fillId="0" borderId="41" xfId="0" applyBorder="1">
      <alignment vertical="center"/>
    </xf>
    <xf numFmtId="0" fontId="0" fillId="0" borderId="42" xfId="0" applyBorder="1">
      <alignment vertical="center"/>
    </xf>
    <xf numFmtId="0" fontId="0" fillId="0" borderId="43" xfId="0" applyBorder="1">
      <alignment vertical="center"/>
    </xf>
    <xf numFmtId="0" fontId="0" fillId="0" borderId="44" xfId="0" applyBorder="1">
      <alignment vertical="center"/>
    </xf>
    <xf numFmtId="0" fontId="0" fillId="0" borderId="45" xfId="0" applyBorder="1" applyAlignment="1">
      <alignment horizontal="center" vertical="center"/>
    </xf>
    <xf numFmtId="0" fontId="0" fillId="0" borderId="46" xfId="0" applyBorder="1" applyAlignment="1">
      <alignment horizontal="center" vertical="center"/>
    </xf>
    <xf numFmtId="0" fontId="18" fillId="0" borderId="41" xfId="0" applyFont="1" applyBorder="1" applyAlignment="1">
      <alignment vertical="center"/>
    </xf>
    <xf numFmtId="0" fontId="0" fillId="0" borderId="9" xfId="0" applyBorder="1">
      <alignment vertical="center"/>
    </xf>
    <xf numFmtId="0" fontId="0" fillId="0" borderId="41" xfId="0" applyBorder="1" applyAlignment="1">
      <alignment horizontal="center" vertical="center"/>
    </xf>
    <xf numFmtId="0" fontId="11" fillId="0" borderId="47" xfId="0" applyFont="1" applyBorder="1" applyAlignment="1">
      <alignment vertical="center"/>
    </xf>
    <xf numFmtId="0" fontId="0" fillId="0" borderId="48" xfId="0" applyBorder="1" applyAlignment="1">
      <alignment horizontal="center" vertical="center"/>
    </xf>
    <xf numFmtId="38" fontId="0" fillId="0" borderId="49" xfId="0" applyNumberFormat="1" applyBorder="1">
      <alignment vertical="center"/>
    </xf>
    <xf numFmtId="38" fontId="0" fillId="0" borderId="50" xfId="0" applyNumberFormat="1" applyBorder="1">
      <alignment vertical="center"/>
    </xf>
    <xf numFmtId="38" fontId="0" fillId="0" borderId="51" xfId="0" applyNumberFormat="1" applyBorder="1">
      <alignment vertical="center"/>
    </xf>
    <xf numFmtId="0" fontId="21" fillId="0" borderId="42" xfId="0" applyFont="1" applyBorder="1" applyAlignment="1">
      <alignment horizontal="center" vertical="center"/>
    </xf>
    <xf numFmtId="0" fontId="21" fillId="0" borderId="43" xfId="0" applyFont="1" applyBorder="1" applyAlignment="1">
      <alignment horizontal="center" vertical="center"/>
    </xf>
    <xf numFmtId="0" fontId="21" fillId="0" borderId="44" xfId="0" applyFont="1" applyBorder="1" applyAlignment="1">
      <alignment horizontal="center" vertical="center"/>
    </xf>
    <xf numFmtId="0" fontId="0" fillId="3" borderId="42" xfId="0" applyFill="1" applyBorder="1" applyProtection="1">
      <alignment vertical="center"/>
      <protection locked="0"/>
    </xf>
    <xf numFmtId="0" fontId="0" fillId="3" borderId="45" xfId="0" applyFill="1" applyBorder="1" applyAlignment="1" applyProtection="1">
      <alignment horizontal="center" vertical="center"/>
      <protection locked="0"/>
    </xf>
    <xf numFmtId="0" fontId="0" fillId="3" borderId="37" xfId="0" applyFill="1" applyBorder="1" applyAlignment="1" applyProtection="1">
      <alignment horizontal="center" vertical="center"/>
      <protection locked="0"/>
    </xf>
    <xf numFmtId="0" fontId="0" fillId="3" borderId="30" xfId="0" applyFill="1" applyBorder="1" applyAlignment="1" applyProtection="1">
      <alignment horizontal="center" vertical="center"/>
      <protection locked="0"/>
    </xf>
    <xf numFmtId="0" fontId="0" fillId="3" borderId="43" xfId="0" applyFill="1" applyBorder="1" applyProtection="1">
      <alignment vertical="center"/>
      <protection locked="0"/>
    </xf>
    <xf numFmtId="0" fontId="0" fillId="3" borderId="44" xfId="0" applyFill="1" applyBorder="1" applyProtection="1">
      <alignment vertical="center"/>
      <protection locked="0"/>
    </xf>
    <xf numFmtId="0" fontId="0" fillId="3" borderId="7"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11" fillId="0" borderId="41" xfId="0" applyFont="1" applyBorder="1" applyAlignment="1">
      <alignment horizontal="center" vertical="center" wrapText="1"/>
    </xf>
    <xf numFmtId="0" fontId="11" fillId="0" borderId="41" xfId="0" applyFont="1" applyBorder="1" applyAlignment="1">
      <alignment horizontal="center" vertical="center"/>
    </xf>
    <xf numFmtId="0" fontId="18" fillId="0" borderId="7" xfId="0" applyFont="1" applyFill="1" applyBorder="1" applyAlignment="1">
      <alignment vertical="center"/>
    </xf>
    <xf numFmtId="0" fontId="18" fillId="0" borderId="8" xfId="0" applyFont="1" applyFill="1" applyBorder="1" applyAlignment="1">
      <alignment vertical="center"/>
    </xf>
    <xf numFmtId="0" fontId="0" fillId="0" borderId="9" xfId="0" applyFill="1" applyBorder="1" applyAlignment="1">
      <alignment vertical="center"/>
    </xf>
    <xf numFmtId="0" fontId="18" fillId="7" borderId="7" xfId="0" applyFont="1" applyFill="1" applyBorder="1">
      <alignment vertical="center"/>
    </xf>
    <xf numFmtId="0" fontId="16" fillId="7" borderId="8" xfId="0" applyFont="1" applyFill="1" applyBorder="1" applyAlignment="1">
      <alignment horizontal="center" vertical="center"/>
    </xf>
    <xf numFmtId="3" fontId="16" fillId="7" borderId="9" xfId="0" applyNumberFormat="1" applyFont="1" applyFill="1" applyBorder="1" applyAlignment="1">
      <alignment vertical="center"/>
    </xf>
    <xf numFmtId="0" fontId="26" fillId="0" borderId="0" xfId="0" applyFont="1" applyAlignment="1">
      <alignment vertical="center"/>
    </xf>
    <xf numFmtId="0" fontId="15" fillId="0" borderId="0" xfId="0" applyFont="1" applyAlignment="1">
      <alignment vertical="center"/>
    </xf>
    <xf numFmtId="0" fontId="5" fillId="2" borderId="0" xfId="0" applyFont="1" applyFill="1" applyAlignment="1">
      <alignment vertical="center" wrapText="1"/>
    </xf>
    <xf numFmtId="0" fontId="3" fillId="0" borderId="0" xfId="4">
      <alignment vertical="center"/>
    </xf>
    <xf numFmtId="0" fontId="4" fillId="0" borderId="41" xfId="3" applyBorder="1" applyAlignment="1">
      <alignment horizontal="center" vertical="center"/>
    </xf>
    <xf numFmtId="0" fontId="4" fillId="0" borderId="49" xfId="3" applyBorder="1" applyAlignment="1">
      <alignment horizontal="center" vertical="center"/>
    </xf>
    <xf numFmtId="0" fontId="4" fillId="0" borderId="53" xfId="3" applyBorder="1" applyAlignment="1">
      <alignment horizontal="center" vertical="center"/>
    </xf>
    <xf numFmtId="0" fontId="4" fillId="0" borderId="40" xfId="3" applyBorder="1">
      <alignment vertical="center"/>
    </xf>
    <xf numFmtId="0" fontId="4" fillId="0" borderId="10" xfId="3" applyBorder="1">
      <alignment vertical="center"/>
    </xf>
    <xf numFmtId="0" fontId="18" fillId="0" borderId="39" xfId="3" applyFont="1" applyBorder="1" applyAlignment="1">
      <alignment vertical="center" wrapText="1"/>
    </xf>
    <xf numFmtId="0" fontId="4" fillId="0" borderId="43" xfId="3" applyBorder="1" applyAlignment="1">
      <alignment horizontal="center" vertical="center"/>
    </xf>
    <xf numFmtId="0" fontId="4" fillId="0" borderId="16" xfId="3" applyBorder="1">
      <alignment vertical="center"/>
    </xf>
    <xf numFmtId="0" fontId="4" fillId="0" borderId="14" xfId="3" applyBorder="1" applyAlignment="1">
      <alignment vertical="center" wrapText="1"/>
    </xf>
    <xf numFmtId="0" fontId="4" fillId="0" borderId="15" xfId="3" applyBorder="1">
      <alignment vertical="center"/>
    </xf>
    <xf numFmtId="0" fontId="18" fillId="0" borderId="15" xfId="3" applyFont="1" applyBorder="1" applyAlignment="1">
      <alignment vertical="center" wrapText="1"/>
    </xf>
    <xf numFmtId="0" fontId="4" fillId="0" borderId="14" xfId="3" applyBorder="1">
      <alignment vertical="center"/>
    </xf>
    <xf numFmtId="0" fontId="4" fillId="0" borderId="44" xfId="3" applyBorder="1" applyAlignment="1">
      <alignment horizontal="center" vertical="center"/>
    </xf>
    <xf numFmtId="0" fontId="4" fillId="0" borderId="11" xfId="3" applyBorder="1">
      <alignment vertical="center"/>
    </xf>
    <xf numFmtId="0" fontId="4" fillId="0" borderId="6" xfId="3" applyBorder="1">
      <alignment vertical="center"/>
    </xf>
    <xf numFmtId="0" fontId="4" fillId="0" borderId="0" xfId="3">
      <alignment vertical="center"/>
    </xf>
    <xf numFmtId="0" fontId="0" fillId="0" borderId="5" xfId="3" applyFont="1" applyBorder="1" applyAlignment="1">
      <alignment vertical="center" wrapText="1"/>
    </xf>
    <xf numFmtId="0" fontId="0" fillId="0" borderId="14" xfId="3" applyFont="1" applyBorder="1" applyAlignment="1">
      <alignment vertical="center" wrapText="1"/>
    </xf>
    <xf numFmtId="0" fontId="7" fillId="0" borderId="0" xfId="0" applyFont="1" applyFill="1" applyBorder="1" applyAlignment="1" applyProtection="1">
      <alignment vertical="center"/>
      <protection locked="0"/>
    </xf>
    <xf numFmtId="0" fontId="7" fillId="0" borderId="0" xfId="0" applyFont="1" applyFill="1" applyBorder="1" applyAlignment="1" applyProtection="1">
      <alignment vertical="center"/>
    </xf>
    <xf numFmtId="0" fontId="2" fillId="0" borderId="0" xfId="5">
      <alignment vertical="center"/>
    </xf>
    <xf numFmtId="0" fontId="2" fillId="0" borderId="41" xfId="5" applyBorder="1" applyAlignment="1">
      <alignment vertical="center" wrapText="1"/>
    </xf>
    <xf numFmtId="0" fontId="2" fillId="0" borderId="102" xfId="5" applyBorder="1">
      <alignment vertical="center"/>
    </xf>
    <xf numFmtId="0" fontId="2" fillId="0" borderId="56" xfId="5" applyBorder="1">
      <alignment vertical="center"/>
    </xf>
    <xf numFmtId="0" fontId="2" fillId="0" borderId="103" xfId="5" applyBorder="1">
      <alignment vertical="center"/>
    </xf>
    <xf numFmtId="0" fontId="2" fillId="0" borderId="104" xfId="5" applyBorder="1">
      <alignment vertical="center"/>
    </xf>
    <xf numFmtId="0" fontId="2" fillId="0" borderId="105" xfId="5" applyBorder="1">
      <alignment vertical="center"/>
    </xf>
    <xf numFmtId="0" fontId="2" fillId="0" borderId="49" xfId="5" applyBorder="1">
      <alignment vertical="center"/>
    </xf>
    <xf numFmtId="179" fontId="2" fillId="0" borderId="41" xfId="5" applyNumberFormat="1" applyBorder="1">
      <alignment vertical="center"/>
    </xf>
    <xf numFmtId="179" fontId="2" fillId="0" borderId="102" xfId="5" applyNumberFormat="1" applyBorder="1">
      <alignment vertical="center"/>
    </xf>
    <xf numFmtId="0" fontId="2" fillId="0" borderId="106" xfId="5" applyBorder="1">
      <alignment vertical="center"/>
    </xf>
    <xf numFmtId="0" fontId="2" fillId="0" borderId="107" xfId="5" applyBorder="1">
      <alignment vertical="center"/>
    </xf>
    <xf numFmtId="0" fontId="2" fillId="0" borderId="108" xfId="5" applyBorder="1">
      <alignment vertical="center"/>
    </xf>
    <xf numFmtId="0" fontId="2" fillId="0" borderId="109" xfId="5" applyBorder="1">
      <alignment vertical="center"/>
    </xf>
    <xf numFmtId="0" fontId="2" fillId="0" borderId="64" xfId="5" applyBorder="1">
      <alignment vertical="center"/>
    </xf>
    <xf numFmtId="179" fontId="2" fillId="0" borderId="103" xfId="5" applyNumberFormat="1" applyBorder="1">
      <alignment vertical="center"/>
    </xf>
    <xf numFmtId="0" fontId="2" fillId="0" borderId="49" xfId="5" applyNumberFormat="1" applyBorder="1">
      <alignment vertical="center"/>
    </xf>
    <xf numFmtId="0" fontId="2" fillId="0" borderId="106" xfId="5" applyNumberFormat="1" applyBorder="1">
      <alignment vertical="center"/>
    </xf>
    <xf numFmtId="0" fontId="2" fillId="0" borderId="110" xfId="5" applyNumberFormat="1" applyBorder="1">
      <alignment vertical="center"/>
    </xf>
    <xf numFmtId="0" fontId="2" fillId="0" borderId="107" xfId="5" applyNumberFormat="1" applyBorder="1">
      <alignment vertical="center"/>
    </xf>
    <xf numFmtId="0" fontId="2" fillId="0" borderId="109" xfId="5" applyNumberFormat="1" applyBorder="1">
      <alignment vertical="center"/>
    </xf>
    <xf numFmtId="0" fontId="2" fillId="0" borderId="56" xfId="5" applyNumberFormat="1" applyBorder="1">
      <alignment vertical="center"/>
    </xf>
    <xf numFmtId="179" fontId="2" fillId="0" borderId="103" xfId="5" applyNumberFormat="1" applyFill="1" applyBorder="1">
      <alignment vertical="center"/>
    </xf>
    <xf numFmtId="0" fontId="2" fillId="0" borderId="49" xfId="5" applyNumberFormat="1" applyFill="1" applyBorder="1">
      <alignment vertical="center"/>
    </xf>
    <xf numFmtId="0" fontId="2" fillId="0" borderId="56" xfId="5" applyNumberFormat="1" applyFill="1" applyBorder="1">
      <alignment vertical="center"/>
    </xf>
    <xf numFmtId="0" fontId="2" fillId="0" borderId="106" xfId="5" applyNumberFormat="1" applyFill="1" applyBorder="1">
      <alignment vertical="center"/>
    </xf>
    <xf numFmtId="0" fontId="2" fillId="0" borderId="110" xfId="5" applyNumberFormat="1" applyFill="1" applyBorder="1">
      <alignment vertical="center"/>
    </xf>
    <xf numFmtId="0" fontId="2" fillId="0" borderId="110" xfId="5" applyBorder="1">
      <alignment vertical="center"/>
    </xf>
    <xf numFmtId="179" fontId="2" fillId="0" borderId="42" xfId="5" applyNumberFormat="1" applyBorder="1">
      <alignment vertical="center"/>
    </xf>
    <xf numFmtId="179" fontId="2" fillId="0" borderId="111" xfId="5" applyNumberFormat="1" applyBorder="1">
      <alignment vertical="center"/>
    </xf>
    <xf numFmtId="0" fontId="2" fillId="0" borderId="32" xfId="5" applyBorder="1">
      <alignment vertical="center"/>
    </xf>
    <xf numFmtId="179" fontId="2" fillId="0" borderId="112" xfId="5" applyNumberFormat="1" applyBorder="1">
      <alignment vertical="center"/>
    </xf>
    <xf numFmtId="0" fontId="2" fillId="0" borderId="32" xfId="5" applyNumberFormat="1" applyBorder="1">
      <alignment vertical="center"/>
    </xf>
    <xf numFmtId="179" fontId="2" fillId="0" borderId="112" xfId="5" applyNumberFormat="1" applyFill="1" applyBorder="1">
      <alignment vertical="center"/>
    </xf>
    <xf numFmtId="0" fontId="2" fillId="0" borderId="32" xfId="5" applyNumberFormat="1" applyFill="1" applyBorder="1">
      <alignment vertical="center"/>
    </xf>
    <xf numFmtId="0" fontId="2" fillId="0" borderId="71" xfId="5" applyNumberFormat="1" applyBorder="1">
      <alignment vertical="center"/>
    </xf>
    <xf numFmtId="179" fontId="2" fillId="0" borderId="43" xfId="5" applyNumberFormat="1" applyBorder="1">
      <alignment vertical="center"/>
    </xf>
    <xf numFmtId="179" fontId="2" fillId="0" borderId="113" xfId="5" applyNumberFormat="1" applyBorder="1">
      <alignment vertical="center"/>
    </xf>
    <xf numFmtId="0" fontId="2" fillId="0" borderId="16" xfId="5" applyBorder="1">
      <alignment vertical="center"/>
    </xf>
    <xf numFmtId="179" fontId="2" fillId="0" borderId="114" xfId="5" applyNumberFormat="1" applyBorder="1">
      <alignment vertical="center"/>
    </xf>
    <xf numFmtId="0" fontId="2" fillId="0" borderId="16" xfId="5" applyNumberFormat="1" applyBorder="1">
      <alignment vertical="center"/>
    </xf>
    <xf numFmtId="179" fontId="2" fillId="0" borderId="114" xfId="5" applyNumberFormat="1" applyFill="1" applyBorder="1">
      <alignment vertical="center"/>
    </xf>
    <xf numFmtId="0" fontId="2" fillId="0" borderId="16" xfId="5" applyNumberFormat="1" applyFill="1" applyBorder="1">
      <alignment vertical="center"/>
    </xf>
    <xf numFmtId="0" fontId="2" fillId="0" borderId="55" xfId="5" applyNumberFormat="1" applyBorder="1">
      <alignment vertical="center"/>
    </xf>
    <xf numFmtId="179" fontId="2" fillId="0" borderId="44" xfId="5" applyNumberFormat="1" applyBorder="1">
      <alignment vertical="center"/>
    </xf>
    <xf numFmtId="179" fontId="2" fillId="0" borderId="115" xfId="5" applyNumberFormat="1" applyBorder="1">
      <alignment vertical="center"/>
    </xf>
    <xf numFmtId="0" fontId="2" fillId="0" borderId="11" xfId="5" applyBorder="1">
      <alignment vertical="center"/>
    </xf>
    <xf numFmtId="179" fontId="2" fillId="0" borderId="116" xfId="5" applyNumberFormat="1" applyBorder="1">
      <alignment vertical="center"/>
    </xf>
    <xf numFmtId="0" fontId="2" fillId="0" borderId="11" xfId="5" applyNumberFormat="1" applyBorder="1">
      <alignment vertical="center"/>
    </xf>
    <xf numFmtId="179" fontId="2" fillId="0" borderId="116" xfId="5" applyNumberFormat="1" applyFill="1" applyBorder="1">
      <alignment vertical="center"/>
    </xf>
    <xf numFmtId="0" fontId="2" fillId="0" borderId="11" xfId="5" applyNumberFormat="1" applyFill="1" applyBorder="1">
      <alignment vertical="center"/>
    </xf>
    <xf numFmtId="0" fontId="2" fillId="0" borderId="68" xfId="5" applyNumberFormat="1" applyBorder="1">
      <alignment vertical="center"/>
    </xf>
    <xf numFmtId="0" fontId="2" fillId="0" borderId="66" xfId="5" applyBorder="1">
      <alignment vertical="center"/>
    </xf>
    <xf numFmtId="0" fontId="9"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0" xfId="0" applyFont="1" applyFill="1" applyBorder="1" applyAlignment="1">
      <alignment horizontal="distributed" vertical="center"/>
    </xf>
    <xf numFmtId="0" fontId="5" fillId="2" borderId="28"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10" fillId="2" borderId="33" xfId="2" applyFont="1" applyFill="1" applyBorder="1" applyAlignment="1">
      <alignment horizontal="center" vertical="center"/>
    </xf>
    <xf numFmtId="0" fontId="10" fillId="2" borderId="0" xfId="2" applyFont="1" applyFill="1" applyBorder="1" applyAlignment="1">
      <alignment horizontal="center" vertical="center"/>
    </xf>
    <xf numFmtId="176" fontId="10" fillId="2" borderId="0" xfId="1" applyNumberFormat="1" applyFont="1" applyFill="1" applyBorder="1" applyAlignment="1">
      <alignment horizontal="right" vertical="center"/>
    </xf>
    <xf numFmtId="0" fontId="10" fillId="2" borderId="0" xfId="0" applyFont="1" applyFill="1" applyBorder="1" applyAlignment="1">
      <alignment horizontal="center" vertical="center"/>
    </xf>
    <xf numFmtId="0" fontId="5" fillId="2" borderId="0" xfId="2" applyFont="1" applyFill="1" applyBorder="1" applyAlignment="1">
      <alignment horizontal="left" vertical="center"/>
    </xf>
    <xf numFmtId="38" fontId="10" fillId="2" borderId="0" xfId="1" applyFont="1" applyFill="1" applyBorder="1" applyAlignment="1">
      <alignment horizontal="right" vertical="center"/>
    </xf>
    <xf numFmtId="0" fontId="10" fillId="2" borderId="0" xfId="2" applyFont="1" applyFill="1" applyBorder="1" applyAlignment="1">
      <alignment horizontal="right" vertical="center"/>
    </xf>
    <xf numFmtId="38" fontId="5" fillId="2" borderId="0" xfId="1" applyFont="1" applyFill="1" applyBorder="1" applyAlignment="1">
      <alignment horizontal="center" vertical="center"/>
    </xf>
    <xf numFmtId="0" fontId="18" fillId="0" borderId="76" xfId="0" applyFont="1" applyFill="1" applyBorder="1" applyAlignment="1">
      <alignment vertical="center"/>
    </xf>
    <xf numFmtId="0" fontId="0" fillId="0" borderId="12" xfId="0" applyFill="1" applyBorder="1" applyAlignment="1">
      <alignment vertical="center"/>
    </xf>
    <xf numFmtId="0" fontId="18" fillId="0" borderId="58" xfId="0" applyFont="1" applyFill="1" applyBorder="1" applyAlignment="1">
      <alignment horizontal="center" vertical="center"/>
    </xf>
    <xf numFmtId="0" fontId="0" fillId="0" borderId="117" xfId="0" applyBorder="1">
      <alignment vertical="center"/>
    </xf>
    <xf numFmtId="0" fontId="0" fillId="0" borderId="118" xfId="0" applyBorder="1">
      <alignment vertical="center"/>
    </xf>
    <xf numFmtId="0" fontId="9"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0" xfId="0" applyFont="1" applyFill="1" applyBorder="1" applyAlignment="1">
      <alignment horizontal="distributed" vertical="center"/>
    </xf>
    <xf numFmtId="0" fontId="5" fillId="2" borderId="28"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10" fillId="2" borderId="33" xfId="2" applyFont="1" applyFill="1" applyBorder="1" applyAlignment="1">
      <alignment horizontal="center" vertical="center"/>
    </xf>
    <xf numFmtId="0" fontId="10" fillId="2" borderId="0" xfId="2" applyFont="1" applyFill="1" applyBorder="1" applyAlignment="1">
      <alignment horizontal="center" vertical="center"/>
    </xf>
    <xf numFmtId="176" fontId="10" fillId="2" borderId="0" xfId="1" applyNumberFormat="1" applyFont="1" applyFill="1" applyBorder="1" applyAlignment="1">
      <alignment horizontal="right" vertical="center"/>
    </xf>
    <xf numFmtId="0" fontId="10" fillId="2" borderId="0" xfId="0" applyFont="1" applyFill="1" applyBorder="1" applyAlignment="1">
      <alignment horizontal="center" vertical="center"/>
    </xf>
    <xf numFmtId="0" fontId="5" fillId="2" borderId="0" xfId="2" applyFont="1" applyFill="1" applyBorder="1" applyAlignment="1">
      <alignment horizontal="left" vertical="center"/>
    </xf>
    <xf numFmtId="38" fontId="10" fillId="2" borderId="0" xfId="1" applyFont="1" applyFill="1" applyBorder="1" applyAlignment="1">
      <alignment horizontal="right" vertical="center"/>
    </xf>
    <xf numFmtId="0" fontId="10" fillId="2" borderId="0" xfId="2" applyFont="1" applyFill="1" applyBorder="1" applyAlignment="1">
      <alignment horizontal="right" vertical="center"/>
    </xf>
    <xf numFmtId="38" fontId="5" fillId="2" borderId="0" xfId="1" applyFont="1" applyFill="1" applyBorder="1" applyAlignment="1">
      <alignment horizontal="center" vertical="center"/>
    </xf>
    <xf numFmtId="0" fontId="18" fillId="0" borderId="7" xfId="6" applyFont="1" applyBorder="1">
      <alignment vertical="center"/>
    </xf>
    <xf numFmtId="0" fontId="18" fillId="0" borderId="8" xfId="6" applyFont="1" applyBorder="1">
      <alignment vertical="center"/>
    </xf>
    <xf numFmtId="0" fontId="1" fillId="0" borderId="9" xfId="6" applyBorder="1">
      <alignment vertical="center"/>
    </xf>
    <xf numFmtId="0" fontId="1" fillId="0" borderId="0" xfId="6">
      <alignment vertical="center"/>
    </xf>
    <xf numFmtId="0" fontId="18" fillId="0" borderId="76" xfId="6" applyFont="1" applyBorder="1">
      <alignment vertical="center"/>
    </xf>
    <xf numFmtId="0" fontId="18" fillId="0" borderId="58" xfId="6" applyFont="1" applyBorder="1" applyAlignment="1">
      <alignment horizontal="center" vertical="center"/>
    </xf>
    <xf numFmtId="0" fontId="1" fillId="0" borderId="12" xfId="6" applyBorder="1">
      <alignment vertical="center"/>
    </xf>
    <xf numFmtId="0" fontId="18" fillId="9" borderId="38" xfId="6" applyFont="1" applyFill="1" applyBorder="1">
      <alignment vertical="center"/>
    </xf>
    <xf numFmtId="0" fontId="16" fillId="9" borderId="10" xfId="6" applyFont="1" applyFill="1" applyBorder="1" applyAlignment="1">
      <alignment horizontal="center" vertical="center"/>
    </xf>
    <xf numFmtId="3" fontId="16" fillId="9" borderId="39" xfId="6" applyNumberFormat="1" applyFont="1" applyFill="1" applyBorder="1">
      <alignment vertical="center"/>
    </xf>
    <xf numFmtId="0" fontId="1" fillId="0" borderId="117" xfId="6" applyBorder="1">
      <alignment vertical="center"/>
    </xf>
    <xf numFmtId="0" fontId="18" fillId="9" borderId="13" xfId="6" applyFont="1" applyFill="1" applyBorder="1">
      <alignment vertical="center"/>
    </xf>
    <xf numFmtId="0" fontId="16" fillId="9" borderId="14" xfId="6" applyFont="1" applyFill="1" applyBorder="1" applyAlignment="1">
      <alignment horizontal="center" vertical="center"/>
    </xf>
    <xf numFmtId="3" fontId="16" fillId="9" borderId="15" xfId="6" applyNumberFormat="1" applyFont="1" applyFill="1" applyBorder="1">
      <alignment vertical="center"/>
    </xf>
    <xf numFmtId="0" fontId="1" fillId="0" borderId="118" xfId="6" applyBorder="1">
      <alignment vertical="center"/>
    </xf>
    <xf numFmtId="0" fontId="18" fillId="5" borderId="38" xfId="6" applyFont="1" applyFill="1" applyBorder="1">
      <alignment vertical="center"/>
    </xf>
    <xf numFmtId="0" fontId="16" fillId="5" borderId="40" xfId="6" applyFont="1" applyFill="1" applyBorder="1" applyAlignment="1">
      <alignment horizontal="center" vertical="center"/>
    </xf>
    <xf numFmtId="3" fontId="16" fillId="5" borderId="12" xfId="6" applyNumberFormat="1" applyFont="1" applyFill="1" applyBorder="1">
      <alignment vertical="center"/>
    </xf>
    <xf numFmtId="0" fontId="18" fillId="5" borderId="13" xfId="6" applyFont="1" applyFill="1" applyBorder="1">
      <alignment vertical="center"/>
    </xf>
    <xf numFmtId="0" fontId="16" fillId="5" borderId="16" xfId="6" applyFont="1" applyFill="1" applyBorder="1" applyAlignment="1">
      <alignment horizontal="center" vertical="center"/>
    </xf>
    <xf numFmtId="3" fontId="16" fillId="5" borderId="3" xfId="6" applyNumberFormat="1" applyFont="1" applyFill="1" applyBorder="1">
      <alignment vertical="center"/>
    </xf>
    <xf numFmtId="3" fontId="16" fillId="5" borderId="15" xfId="6" applyNumberFormat="1" applyFont="1" applyFill="1" applyBorder="1">
      <alignment vertical="center"/>
    </xf>
    <xf numFmtId="0" fontId="18" fillId="5" borderId="4" xfId="6" applyFont="1" applyFill="1" applyBorder="1">
      <alignment vertical="center"/>
    </xf>
    <xf numFmtId="0" fontId="16" fillId="5" borderId="5" xfId="6" applyFont="1" applyFill="1" applyBorder="1" applyAlignment="1">
      <alignment horizontal="center" vertical="center"/>
    </xf>
    <xf numFmtId="3" fontId="16" fillId="5" borderId="6" xfId="6" applyNumberFormat="1" applyFont="1" applyFill="1" applyBorder="1">
      <alignment vertical="center"/>
    </xf>
    <xf numFmtId="0" fontId="18" fillId="6" borderId="38" xfId="6" applyFont="1" applyFill="1" applyBorder="1">
      <alignment vertical="center"/>
    </xf>
    <xf numFmtId="0" fontId="16" fillId="6" borderId="10" xfId="6" applyFont="1" applyFill="1" applyBorder="1" applyAlignment="1">
      <alignment horizontal="center" vertical="center"/>
    </xf>
    <xf numFmtId="3" fontId="1" fillId="6" borderId="39" xfId="6" applyNumberFormat="1" applyFill="1" applyBorder="1">
      <alignment vertical="center"/>
    </xf>
    <xf numFmtId="0" fontId="18" fillId="6" borderId="13" xfId="6" applyFont="1" applyFill="1" applyBorder="1">
      <alignment vertical="center"/>
    </xf>
    <xf numFmtId="0" fontId="16" fillId="6" borderId="14" xfId="6" applyFont="1" applyFill="1" applyBorder="1" applyAlignment="1">
      <alignment horizontal="center" vertical="center"/>
    </xf>
    <xf numFmtId="3" fontId="1" fillId="6" borderId="15" xfId="6" applyNumberFormat="1" applyFill="1" applyBorder="1">
      <alignment vertical="center"/>
    </xf>
    <xf numFmtId="0" fontId="1" fillId="6" borderId="15" xfId="6" applyFill="1" applyBorder="1" applyAlignment="1">
      <alignment vertical="top"/>
    </xf>
    <xf numFmtId="0" fontId="1" fillId="6" borderId="15" xfId="6" applyFill="1" applyBorder="1" applyAlignment="1">
      <alignment horizontal="right" vertical="top"/>
    </xf>
    <xf numFmtId="0" fontId="18" fillId="6" borderId="4" xfId="6" applyFont="1" applyFill="1" applyBorder="1">
      <alignment vertical="center"/>
    </xf>
    <xf numFmtId="0" fontId="16" fillId="6" borderId="5" xfId="6" applyFont="1" applyFill="1" applyBorder="1" applyAlignment="1">
      <alignment horizontal="center" vertical="center"/>
    </xf>
    <xf numFmtId="0" fontId="1" fillId="6" borderId="6" xfId="6" applyFill="1" applyBorder="1" applyAlignment="1">
      <alignment horizontal="right" vertical="top" wrapText="1"/>
    </xf>
    <xf numFmtId="0" fontId="18" fillId="7" borderId="7" xfId="6" applyFont="1" applyFill="1" applyBorder="1">
      <alignment vertical="center"/>
    </xf>
    <xf numFmtId="0" fontId="16" fillId="7" borderId="8" xfId="6" applyFont="1" applyFill="1" applyBorder="1" applyAlignment="1">
      <alignment horizontal="center" vertical="center"/>
    </xf>
    <xf numFmtId="3" fontId="16" fillId="7" borderId="9" xfId="6" applyNumberFormat="1" applyFont="1" applyFill="1" applyBorder="1">
      <alignment vertical="center"/>
    </xf>
    <xf numFmtId="0" fontId="18" fillId="4" borderId="38" xfId="6" applyFont="1" applyFill="1" applyBorder="1">
      <alignment vertical="center"/>
    </xf>
    <xf numFmtId="0" fontId="16" fillId="4" borderId="40" xfId="6" applyFont="1" applyFill="1" applyBorder="1" applyAlignment="1">
      <alignment horizontal="center" vertical="center"/>
    </xf>
    <xf numFmtId="3" fontId="16" fillId="4" borderId="12" xfId="6" applyNumberFormat="1" applyFont="1" applyFill="1" applyBorder="1">
      <alignment vertical="center"/>
    </xf>
    <xf numFmtId="0" fontId="18" fillId="4" borderId="13" xfId="6" applyFont="1" applyFill="1" applyBorder="1">
      <alignment vertical="center"/>
    </xf>
    <xf numFmtId="0" fontId="16" fillId="4" borderId="16" xfId="6" applyFont="1" applyFill="1" applyBorder="1" applyAlignment="1">
      <alignment horizontal="center" vertical="center"/>
    </xf>
    <xf numFmtId="3" fontId="16" fillId="4" borderId="3" xfId="6" applyNumberFormat="1" applyFont="1" applyFill="1" applyBorder="1">
      <alignment vertical="center"/>
    </xf>
    <xf numFmtId="3" fontId="16" fillId="4" borderId="15" xfId="6" applyNumberFormat="1" applyFont="1" applyFill="1" applyBorder="1">
      <alignment vertical="center"/>
    </xf>
    <xf numFmtId="0" fontId="4" fillId="0" borderId="11" xfId="3" applyBorder="1" applyAlignment="1">
      <alignment horizontal="left" vertical="center" wrapText="1"/>
    </xf>
    <xf numFmtId="0" fontId="4" fillId="0" borderId="5" xfId="3" applyBorder="1" applyAlignment="1">
      <alignment horizontal="left" vertical="center" wrapText="1"/>
    </xf>
    <xf numFmtId="0" fontId="4" fillId="0" borderId="6" xfId="3" applyBorder="1" applyAlignment="1">
      <alignment horizontal="left" vertical="center" wrapText="1"/>
    </xf>
    <xf numFmtId="0" fontId="23" fillId="0" borderId="0" xfId="3" applyFont="1" applyBorder="1" applyAlignment="1">
      <alignment horizontal="center" vertical="center"/>
    </xf>
    <xf numFmtId="0" fontId="25" fillId="0" borderId="47" xfId="3" applyFont="1" applyBorder="1" applyAlignment="1">
      <alignment horizontal="left" vertical="center" wrapText="1"/>
    </xf>
    <xf numFmtId="0" fontId="21" fillId="0" borderId="0" xfId="3" applyFont="1" applyAlignment="1">
      <alignment horizontal="left" vertical="center"/>
    </xf>
    <xf numFmtId="0" fontId="4" fillId="0" borderId="40" xfId="3" applyBorder="1" applyAlignment="1">
      <alignment horizontal="left" vertical="center"/>
    </xf>
    <xf numFmtId="0" fontId="4" fillId="0" borderId="10" xfId="3" applyBorder="1" applyAlignment="1">
      <alignment horizontal="left" vertical="center"/>
    </xf>
    <xf numFmtId="0" fontId="4" fillId="0" borderId="39" xfId="3" applyBorder="1" applyAlignment="1">
      <alignment horizontal="left" vertical="center"/>
    </xf>
    <xf numFmtId="0" fontId="0" fillId="0" borderId="51" xfId="3" applyFont="1" applyBorder="1" applyAlignment="1">
      <alignment horizontal="left" vertical="center" wrapText="1"/>
    </xf>
    <xf numFmtId="0" fontId="4" fillId="0" borderId="54" xfId="3" applyBorder="1" applyAlignment="1">
      <alignment horizontal="left" vertical="center" wrapText="1"/>
    </xf>
    <xf numFmtId="0" fontId="4" fillId="0" borderId="55" xfId="3" applyBorder="1" applyAlignment="1">
      <alignment horizontal="left" vertical="center" wrapText="1"/>
    </xf>
    <xf numFmtId="0" fontId="16" fillId="0" borderId="0" xfId="0" applyFont="1" applyAlignment="1">
      <alignment horizontal="right" vertical="center"/>
    </xf>
    <xf numFmtId="0" fontId="16" fillId="0" borderId="0" xfId="0" applyFont="1" applyAlignment="1">
      <alignment horizontal="left"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22" xfId="0" applyBorder="1" applyAlignment="1">
      <alignment horizontal="center" vertical="center"/>
    </xf>
    <xf numFmtId="0" fontId="0" fillId="8" borderId="48" xfId="0" applyFill="1" applyBorder="1" applyAlignment="1" applyProtection="1">
      <alignment horizontal="center" vertical="center"/>
      <protection locked="0"/>
    </xf>
    <xf numFmtId="0" fontId="0" fillId="8" borderId="56" xfId="0" applyFill="1" applyBorder="1" applyAlignment="1" applyProtection="1">
      <alignment horizontal="center" vertical="center"/>
      <protection locked="0"/>
    </xf>
    <xf numFmtId="0" fontId="0" fillId="0" borderId="48" xfId="0" applyBorder="1" applyAlignment="1">
      <alignment horizontal="center" vertical="center"/>
    </xf>
    <xf numFmtId="0" fontId="0" fillId="0" borderId="57" xfId="0" applyBorder="1" applyAlignment="1">
      <alignment horizontal="center" vertical="center"/>
    </xf>
    <xf numFmtId="0" fontId="0" fillId="0" borderId="49" xfId="0" applyBorder="1" applyAlignment="1">
      <alignment horizontal="center" vertical="center"/>
    </xf>
    <xf numFmtId="0" fontId="16" fillId="8" borderId="0" xfId="0" applyFont="1" applyFill="1" applyAlignment="1" applyProtection="1">
      <alignment horizontal="center" vertical="center"/>
      <protection locked="0"/>
    </xf>
    <xf numFmtId="0" fontId="7" fillId="8" borderId="0" xfId="0" applyFont="1" applyFill="1" applyBorder="1" applyAlignment="1" applyProtection="1">
      <alignment horizontal="center" vertical="center"/>
      <protection locked="0"/>
    </xf>
    <xf numFmtId="0" fontId="5" fillId="0" borderId="0" xfId="0" applyFont="1" applyFill="1" applyBorder="1">
      <alignment vertical="center"/>
    </xf>
    <xf numFmtId="0" fontId="5" fillId="0" borderId="61" xfId="0" applyFont="1" applyBorder="1" applyAlignment="1">
      <alignment horizontal="center" vertical="center"/>
    </xf>
    <xf numFmtId="0" fontId="5" fillId="0" borderId="24" xfId="0" applyFont="1" applyBorder="1" applyAlignment="1">
      <alignment horizontal="center" vertical="center"/>
    </xf>
    <xf numFmtId="0" fontId="5" fillId="0" borderId="40" xfId="0" applyFont="1" applyBorder="1" applyAlignment="1">
      <alignment horizontal="center" vertical="center"/>
    </xf>
    <xf numFmtId="0" fontId="7" fillId="0" borderId="0" xfId="0" applyFont="1" applyAlignment="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62" xfId="0" applyFont="1" applyBorder="1" applyAlignment="1">
      <alignment horizontal="center" vertical="center" textRotation="255"/>
    </xf>
    <xf numFmtId="0" fontId="5" fillId="0" borderId="63" xfId="0" applyFont="1" applyBorder="1" applyAlignment="1">
      <alignment horizontal="center" vertical="center" textRotation="255"/>
    </xf>
    <xf numFmtId="0" fontId="5" fillId="0" borderId="33" xfId="0" applyFont="1" applyBorder="1" applyAlignment="1">
      <alignment horizontal="center" vertical="center" textRotation="255"/>
    </xf>
    <xf numFmtId="0" fontId="5" fillId="0" borderId="64" xfId="0" applyFont="1" applyBorder="1" applyAlignment="1">
      <alignment horizontal="center" vertical="center" textRotation="255"/>
    </xf>
    <xf numFmtId="0" fontId="5" fillId="0" borderId="65" xfId="0" applyFont="1" applyBorder="1" applyAlignment="1">
      <alignment horizontal="center" vertical="center" textRotation="255"/>
    </xf>
    <xf numFmtId="0" fontId="5" fillId="0" borderId="66" xfId="0" applyFont="1" applyBorder="1" applyAlignment="1">
      <alignment horizontal="center" vertical="center" textRotation="255"/>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3" borderId="18" xfId="0" applyFont="1" applyFill="1" applyBorder="1" applyAlignment="1" applyProtection="1">
      <alignment horizontal="left" vertical="center" wrapText="1"/>
      <protection locked="0"/>
    </xf>
    <xf numFmtId="0" fontId="5" fillId="3" borderId="54" xfId="0" applyFont="1" applyFill="1" applyBorder="1" applyAlignment="1" applyProtection="1">
      <alignment horizontal="left" vertical="center" wrapText="1"/>
      <protection locked="0"/>
    </xf>
    <xf numFmtId="0" fontId="5" fillId="3" borderId="55" xfId="0" applyFont="1" applyFill="1" applyBorder="1" applyAlignment="1" applyProtection="1">
      <alignment horizontal="left" vertical="center" wrapText="1"/>
      <protection locked="0"/>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3" borderId="21" xfId="0" applyFont="1" applyFill="1" applyBorder="1" applyAlignment="1" applyProtection="1">
      <alignment horizontal="left" vertical="center"/>
      <protection locked="0"/>
    </xf>
    <xf numFmtId="0" fontId="5" fillId="3" borderId="67" xfId="0" applyFont="1" applyFill="1" applyBorder="1" applyAlignment="1" applyProtection="1">
      <alignment horizontal="left" vertical="center"/>
      <protection locked="0"/>
    </xf>
    <xf numFmtId="0" fontId="5" fillId="3" borderId="68" xfId="0" applyFont="1" applyFill="1" applyBorder="1" applyAlignment="1" applyProtection="1">
      <alignment horizontal="left" vertical="center"/>
      <protection locked="0"/>
    </xf>
    <xf numFmtId="0" fontId="5" fillId="3" borderId="18" xfId="0" applyFont="1" applyFill="1" applyBorder="1" applyAlignment="1" applyProtection="1">
      <alignment horizontal="center" vertical="center"/>
      <protection locked="0"/>
    </xf>
    <xf numFmtId="0" fontId="5" fillId="3" borderId="54" xfId="0" applyFont="1" applyFill="1" applyBorder="1" applyAlignment="1" applyProtection="1">
      <alignment horizontal="center" vertical="center"/>
      <protection locked="0"/>
    </xf>
    <xf numFmtId="0" fontId="5" fillId="3" borderId="55" xfId="0" applyFont="1" applyFill="1" applyBorder="1" applyAlignment="1" applyProtection="1">
      <alignment horizontal="center" vertical="center"/>
      <protection locked="0"/>
    </xf>
    <xf numFmtId="0" fontId="5" fillId="0" borderId="38" xfId="0" applyFont="1" applyBorder="1" applyAlignment="1">
      <alignment horizontal="center" vertical="center"/>
    </xf>
    <xf numFmtId="0" fontId="5" fillId="0" borderId="10" xfId="0" applyFont="1" applyBorder="1" applyAlignment="1">
      <alignment horizontal="center" vertical="center"/>
    </xf>
    <xf numFmtId="0" fontId="5" fillId="0" borderId="38"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58" xfId="0" applyFont="1" applyFill="1" applyBorder="1">
      <alignment vertical="center"/>
    </xf>
    <xf numFmtId="0" fontId="13" fillId="0" borderId="58" xfId="0" applyFont="1" applyFill="1" applyBorder="1" applyAlignment="1">
      <alignment horizontal="center" vertical="center" shrinkToFit="1"/>
    </xf>
    <xf numFmtId="0" fontId="5" fillId="3" borderId="59" xfId="0" applyFont="1" applyFill="1" applyBorder="1" applyProtection="1">
      <alignment vertical="center"/>
      <protection locked="0"/>
    </xf>
    <xf numFmtId="0" fontId="5" fillId="3" borderId="59" xfId="0" applyFont="1" applyFill="1" applyBorder="1" applyAlignment="1" applyProtection="1">
      <alignment horizontal="center" vertical="center" shrinkToFit="1"/>
      <protection locked="0"/>
    </xf>
    <xf numFmtId="0" fontId="7" fillId="3" borderId="59" xfId="0" applyFont="1" applyFill="1" applyBorder="1" applyAlignment="1" applyProtection="1">
      <alignment horizontal="center" vertical="center" shrinkToFit="1"/>
      <protection locked="0"/>
    </xf>
    <xf numFmtId="0" fontId="5" fillId="8" borderId="18" xfId="0" applyFont="1" applyFill="1" applyBorder="1" applyAlignment="1" applyProtection="1">
      <alignment vertical="top" wrapText="1"/>
      <protection locked="0"/>
    </xf>
    <xf numFmtId="0" fontId="5" fillId="8" borderId="54" xfId="0" applyFont="1" applyFill="1" applyBorder="1" applyAlignment="1" applyProtection="1">
      <alignment vertical="top" wrapText="1"/>
      <protection locked="0"/>
    </xf>
    <xf numFmtId="0" fontId="5" fillId="8" borderId="55" xfId="0" applyFont="1" applyFill="1" applyBorder="1" applyAlignment="1" applyProtection="1">
      <alignment vertical="top" wrapText="1"/>
      <protection locked="0"/>
    </xf>
    <xf numFmtId="0" fontId="13" fillId="0" borderId="12" xfId="0" applyFont="1" applyFill="1" applyBorder="1" applyAlignment="1">
      <alignment horizontal="center" vertical="center" shrinkToFit="1"/>
    </xf>
    <xf numFmtId="0" fontId="7" fillId="3" borderId="60" xfId="0" applyFont="1" applyFill="1" applyBorder="1" applyAlignment="1" applyProtection="1">
      <alignment horizontal="center" vertical="center" shrinkToFit="1"/>
      <protection locked="0"/>
    </xf>
    <xf numFmtId="0" fontId="5" fillId="0" borderId="0" xfId="0" applyFont="1" applyBorder="1" applyAlignment="1">
      <alignment horizontal="center" vertical="center" wrapText="1"/>
    </xf>
    <xf numFmtId="0" fontId="5" fillId="0" borderId="0" xfId="0" applyFont="1" applyFill="1" applyBorder="1" applyAlignment="1">
      <alignment horizontal="center" vertical="center" textRotation="255"/>
    </xf>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0" xfId="0" applyFont="1" applyBorder="1" applyAlignment="1">
      <alignment horizontal="center" vertical="center"/>
    </xf>
    <xf numFmtId="0" fontId="0" fillId="0" borderId="0" xfId="0" applyBorder="1" applyAlignment="1">
      <alignment horizontal="center" vertical="center"/>
    </xf>
    <xf numFmtId="0" fontId="15" fillId="0" borderId="0" xfId="0" applyFont="1" applyAlignment="1">
      <alignment horizontal="center" vertical="center"/>
    </xf>
    <xf numFmtId="0" fontId="27" fillId="0" borderId="0" xfId="0" applyFont="1" applyFill="1" applyAlignment="1">
      <alignment horizontal="center" vertical="center"/>
    </xf>
    <xf numFmtId="0" fontId="26" fillId="0" borderId="0" xfId="0" applyFont="1" applyAlignment="1">
      <alignment horizontal="center" vertical="center"/>
    </xf>
    <xf numFmtId="0" fontId="12" fillId="2" borderId="28" xfId="0" applyFont="1" applyFill="1" applyBorder="1" applyAlignment="1">
      <alignment horizontal="center" vertical="center"/>
    </xf>
    <xf numFmtId="0" fontId="12" fillId="2" borderId="0" xfId="0" applyFont="1" applyFill="1" applyBorder="1" applyAlignment="1">
      <alignment horizontal="center" vertical="center"/>
    </xf>
    <xf numFmtId="0" fontId="15" fillId="2" borderId="28" xfId="0" applyFont="1" applyFill="1" applyBorder="1" applyAlignment="1">
      <alignment horizontal="right" vertical="center" wrapText="1"/>
    </xf>
    <xf numFmtId="0" fontId="15" fillId="2" borderId="0" xfId="0" applyFont="1" applyFill="1" applyBorder="1" applyAlignment="1">
      <alignment horizontal="right" vertical="center" wrapText="1"/>
    </xf>
    <xf numFmtId="0" fontId="15" fillId="2" borderId="0" xfId="0" applyFont="1" applyFill="1" applyBorder="1" applyAlignment="1">
      <alignment horizontal="center" vertical="center" wrapText="1"/>
    </xf>
    <xf numFmtId="0" fontId="15" fillId="2" borderId="0" xfId="0" applyFont="1" applyFill="1" applyBorder="1" applyAlignment="1">
      <alignment horizontal="left" vertical="center" wrapText="1"/>
    </xf>
    <xf numFmtId="0" fontId="9"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70" xfId="0" applyFont="1" applyFill="1" applyBorder="1" applyAlignment="1">
      <alignment horizontal="center" vertical="center"/>
    </xf>
    <xf numFmtId="0" fontId="5" fillId="2" borderId="69"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63"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62" xfId="0" applyFont="1" applyFill="1" applyBorder="1" applyAlignment="1">
      <alignment horizontal="center" vertical="center" textRotation="255"/>
    </xf>
    <xf numFmtId="0" fontId="0" fillId="0" borderId="69" xfId="0" applyBorder="1" applyAlignment="1">
      <alignment horizontal="center" vertical="center" textRotation="255"/>
    </xf>
    <xf numFmtId="0" fontId="0" fillId="0" borderId="33" xfId="0" applyBorder="1" applyAlignment="1">
      <alignment horizontal="center" vertical="center" textRotation="255"/>
    </xf>
    <xf numFmtId="0" fontId="0" fillId="0" borderId="29" xfId="0" applyBorder="1" applyAlignment="1">
      <alignment horizontal="center" vertical="center" textRotation="255"/>
    </xf>
    <xf numFmtId="0" fontId="0" fillId="0" borderId="65" xfId="0" applyBorder="1" applyAlignment="1">
      <alignment horizontal="center" vertical="center" textRotation="255"/>
    </xf>
    <xf numFmtId="0" fontId="0" fillId="0" borderId="72" xfId="0" applyBorder="1" applyAlignment="1">
      <alignment horizontal="center" vertical="center" textRotation="255"/>
    </xf>
    <xf numFmtId="0" fontId="9" fillId="2" borderId="70" xfId="0" applyFont="1" applyFill="1" applyBorder="1" applyAlignment="1">
      <alignment vertical="center" shrinkToFit="1"/>
    </xf>
    <xf numFmtId="0" fontId="0" fillId="0" borderId="20" xfId="0" applyBorder="1" applyAlignment="1">
      <alignment vertical="center" shrinkToFit="1"/>
    </xf>
    <xf numFmtId="0" fontId="0" fillId="0" borderId="69" xfId="0" applyBorder="1" applyAlignment="1">
      <alignment vertical="center" shrinkToFit="1"/>
    </xf>
    <xf numFmtId="0" fontId="0" fillId="0" borderId="30" xfId="0" applyBorder="1" applyAlignment="1">
      <alignment vertical="center" shrinkToFit="1"/>
    </xf>
    <xf numFmtId="0" fontId="0" fillId="0" borderId="31" xfId="0" applyBorder="1" applyAlignment="1">
      <alignment vertical="center" shrinkToFit="1"/>
    </xf>
    <xf numFmtId="0" fontId="0" fillId="0" borderId="32" xfId="0" applyBorder="1" applyAlignment="1">
      <alignment vertical="center" shrinkToFit="1"/>
    </xf>
    <xf numFmtId="0" fontId="0" fillId="0" borderId="20" xfId="0" applyBorder="1" applyAlignment="1">
      <alignment horizontal="center" vertical="center"/>
    </xf>
    <xf numFmtId="0" fontId="0" fillId="0" borderId="6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5" fillId="0" borderId="8" xfId="0" applyFont="1" applyFill="1" applyBorder="1" applyAlignment="1" applyProtection="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2" borderId="62" xfId="0" applyFont="1" applyFill="1" applyBorder="1" applyAlignment="1">
      <alignment horizontal="distributed" vertical="center"/>
    </xf>
    <xf numFmtId="0" fontId="5" fillId="2" borderId="20" xfId="0" applyFont="1" applyFill="1" applyBorder="1" applyAlignment="1">
      <alignment horizontal="distributed" vertical="center"/>
    </xf>
    <xf numFmtId="0" fontId="5" fillId="2" borderId="69" xfId="0" applyFont="1" applyFill="1" applyBorder="1" applyAlignment="1">
      <alignment horizontal="distributed" vertical="center"/>
    </xf>
    <xf numFmtId="0" fontId="5" fillId="2" borderId="50" xfId="0" applyFont="1" applyFill="1" applyBorder="1" applyAlignment="1">
      <alignment horizontal="distributed" vertical="center"/>
    </xf>
    <xf numFmtId="0" fontId="5" fillId="2" borderId="31" xfId="0" applyFont="1" applyFill="1" applyBorder="1" applyAlignment="1">
      <alignment horizontal="distributed" vertical="center"/>
    </xf>
    <xf numFmtId="0" fontId="5" fillId="2" borderId="32" xfId="0" applyFont="1" applyFill="1" applyBorder="1" applyAlignment="1">
      <alignment horizontal="distributed" vertical="center"/>
    </xf>
    <xf numFmtId="0" fontId="5" fillId="0" borderId="7" xfId="0" applyFont="1" applyFill="1" applyBorder="1" applyAlignment="1" applyProtection="1">
      <alignment horizontal="center" vertical="center"/>
    </xf>
    <xf numFmtId="0" fontId="5" fillId="2" borderId="65" xfId="0" applyFont="1" applyFill="1" applyBorder="1" applyAlignment="1">
      <alignment horizontal="distributed" vertical="center"/>
    </xf>
    <xf numFmtId="0" fontId="5" fillId="2" borderId="47" xfId="0" applyFont="1" applyFill="1" applyBorder="1" applyAlignment="1">
      <alignment horizontal="distributed" vertical="center"/>
    </xf>
    <xf numFmtId="0" fontId="5" fillId="2" borderId="72" xfId="0" applyFont="1" applyFill="1" applyBorder="1" applyAlignment="1">
      <alignment horizontal="distributed" vertical="center"/>
    </xf>
    <xf numFmtId="0" fontId="5" fillId="2" borderId="21" xfId="0" applyFont="1" applyFill="1" applyBorder="1" applyAlignment="1">
      <alignment horizontal="center" vertical="center"/>
    </xf>
    <xf numFmtId="0" fontId="5" fillId="2" borderId="67" xfId="0" applyFont="1" applyFill="1" applyBorder="1" applyAlignment="1">
      <alignment horizontal="center" vertical="center"/>
    </xf>
    <xf numFmtId="0" fontId="5" fillId="2" borderId="11" xfId="0" applyFont="1" applyFill="1"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3" fontId="5" fillId="2" borderId="0" xfId="0" applyNumberFormat="1" applyFont="1" applyFill="1" applyBorder="1" applyAlignment="1">
      <alignment horizontal="center" vertical="center"/>
    </xf>
    <xf numFmtId="0" fontId="5" fillId="2" borderId="48"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56" xfId="0" applyFont="1" applyFill="1" applyBorder="1" applyAlignment="1">
      <alignment horizontal="center" vertical="center"/>
    </xf>
    <xf numFmtId="3" fontId="5" fillId="3" borderId="22" xfId="0" applyNumberFormat="1" applyFont="1" applyFill="1" applyBorder="1" applyAlignment="1" applyProtection="1">
      <alignment horizontal="center" vertical="center"/>
      <protection locked="0"/>
    </xf>
    <xf numFmtId="0" fontId="5" fillId="3" borderId="57" xfId="0" applyFont="1" applyFill="1" applyBorder="1" applyAlignment="1" applyProtection="1">
      <alignment horizontal="center" vertical="center"/>
      <protection locked="0"/>
    </xf>
    <xf numFmtId="0" fontId="5" fillId="3" borderId="49" xfId="0" applyFont="1" applyFill="1" applyBorder="1" applyAlignment="1" applyProtection="1">
      <alignment horizontal="center" vertical="center"/>
      <protection locked="0"/>
    </xf>
    <xf numFmtId="0" fontId="0" fillId="0" borderId="63" xfId="0" applyBorder="1" applyAlignment="1">
      <alignment horizontal="center" vertical="center"/>
    </xf>
    <xf numFmtId="0" fontId="0" fillId="0" borderId="71" xfId="0" applyBorder="1" applyAlignment="1">
      <alignment horizontal="center" vertical="center"/>
    </xf>
    <xf numFmtId="0" fontId="5" fillId="2" borderId="33" xfId="0" applyFont="1" applyFill="1" applyBorder="1" applyAlignment="1">
      <alignment horizontal="distributed" vertical="center"/>
    </xf>
    <xf numFmtId="0" fontId="5" fillId="2" borderId="0" xfId="0" applyFont="1" applyFill="1" applyBorder="1" applyAlignment="1">
      <alignment horizontal="distributed" vertical="center"/>
    </xf>
    <xf numFmtId="0" fontId="5" fillId="2" borderId="29" xfId="0" applyFont="1" applyFill="1" applyBorder="1" applyAlignment="1">
      <alignment horizontal="distributed" vertical="center"/>
    </xf>
    <xf numFmtId="0" fontId="5" fillId="2" borderId="17"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73"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17" xfId="0" applyFont="1" applyFill="1" applyBorder="1" applyAlignment="1">
      <alignment horizontal="center" vertical="center" wrapText="1"/>
    </xf>
    <xf numFmtId="0" fontId="0" fillId="0" borderId="27" xfId="0" applyBorder="1" applyAlignment="1">
      <alignment horizontal="center" vertical="center" wrapText="1"/>
    </xf>
    <xf numFmtId="0" fontId="0" fillId="0" borderId="19" xfId="0" applyBorder="1" applyAlignment="1">
      <alignment horizontal="center" vertical="center" wrapText="1"/>
    </xf>
    <xf numFmtId="0" fontId="0" fillId="0" borderId="28" xfId="0" applyBorder="1" applyAlignment="1">
      <alignment horizontal="center" vertical="center" wrapText="1"/>
    </xf>
    <xf numFmtId="0" fontId="0" fillId="0" borderId="0" xfId="0" applyBorder="1" applyAlignment="1">
      <alignment horizontal="center" vertical="center" wrapText="1"/>
    </xf>
    <xf numFmtId="0" fontId="0" fillId="0" borderId="29" xfId="0" applyBorder="1" applyAlignment="1">
      <alignment horizontal="center" vertical="center" wrapText="1"/>
    </xf>
    <xf numFmtId="0" fontId="0" fillId="0" borderId="74" xfId="0" applyBorder="1" applyAlignment="1">
      <alignment horizontal="center" vertical="center" wrapText="1"/>
    </xf>
    <xf numFmtId="0" fontId="0" fillId="0" borderId="47" xfId="0" applyBorder="1" applyAlignment="1">
      <alignment horizontal="center" vertical="center" wrapText="1"/>
    </xf>
    <xf numFmtId="0" fontId="0" fillId="0" borderId="72" xfId="0" applyBorder="1" applyAlignment="1">
      <alignment horizontal="center" vertical="center" wrapText="1"/>
    </xf>
    <xf numFmtId="0" fontId="5" fillId="2" borderId="27" xfId="0" applyFont="1" applyFill="1" applyBorder="1" applyAlignment="1">
      <alignment horizontal="center" vertical="center" wrapText="1"/>
    </xf>
    <xf numFmtId="0" fontId="5" fillId="2" borderId="73"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4"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71" xfId="0" applyFont="1" applyFill="1" applyBorder="1" applyAlignment="1">
      <alignment horizontal="center" vertical="center" wrapText="1"/>
    </xf>
    <xf numFmtId="0" fontId="5" fillId="2" borderId="75" xfId="0" applyFont="1" applyFill="1" applyBorder="1" applyAlignment="1">
      <alignment horizontal="distributed" vertical="center"/>
    </xf>
    <xf numFmtId="0" fontId="5" fillId="2" borderId="27" xfId="0" applyFont="1" applyFill="1" applyBorder="1" applyAlignment="1">
      <alignment horizontal="distributed" vertical="center"/>
    </xf>
    <xf numFmtId="0" fontId="5" fillId="2" borderId="19" xfId="0" applyFont="1" applyFill="1" applyBorder="1" applyAlignment="1">
      <alignment horizontal="distributed" vertical="center"/>
    </xf>
    <xf numFmtId="0" fontId="5" fillId="2" borderId="74" xfId="0" applyFont="1" applyFill="1" applyBorder="1" applyAlignment="1">
      <alignment horizontal="center" vertical="center"/>
    </xf>
    <xf numFmtId="0" fontId="5" fillId="2" borderId="47" xfId="0" applyFont="1" applyFill="1" applyBorder="1" applyAlignment="1">
      <alignment horizontal="center" vertical="center"/>
    </xf>
    <xf numFmtId="0" fontId="5" fillId="2" borderId="66" xfId="0" applyFont="1" applyFill="1" applyBorder="1" applyAlignment="1">
      <alignment horizontal="center" vertical="center"/>
    </xf>
    <xf numFmtId="0" fontId="13" fillId="2" borderId="62" xfId="0" applyFont="1" applyFill="1" applyBorder="1" applyAlignment="1">
      <alignment horizontal="center" vertical="center" textRotation="255"/>
    </xf>
    <xf numFmtId="0" fontId="13" fillId="2" borderId="63" xfId="0" applyFont="1" applyFill="1" applyBorder="1" applyAlignment="1">
      <alignment horizontal="center" vertical="center" textRotation="255"/>
    </xf>
    <xf numFmtId="0" fontId="13" fillId="2" borderId="33" xfId="0" applyFont="1" applyFill="1" applyBorder="1" applyAlignment="1">
      <alignment horizontal="center" vertical="center" textRotation="255"/>
    </xf>
    <xf numFmtId="0" fontId="13" fillId="2" borderId="64" xfId="0" applyFont="1" applyFill="1" applyBorder="1" applyAlignment="1">
      <alignment horizontal="center" vertical="center" textRotation="255"/>
    </xf>
    <xf numFmtId="0" fontId="13" fillId="2" borderId="65" xfId="0" applyFont="1" applyFill="1" applyBorder="1" applyAlignment="1">
      <alignment horizontal="center" vertical="center" textRotation="255"/>
    </xf>
    <xf numFmtId="0" fontId="13" fillId="2" borderId="66" xfId="0" applyFont="1" applyFill="1" applyBorder="1" applyAlignment="1">
      <alignment horizontal="center" vertical="center" textRotation="255"/>
    </xf>
    <xf numFmtId="0" fontId="9" fillId="2" borderId="48" xfId="0" applyFont="1" applyFill="1" applyBorder="1" applyAlignment="1">
      <alignment horizontal="center" vertical="center"/>
    </xf>
    <xf numFmtId="0" fontId="9" fillId="2" borderId="57"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9" fillId="0" borderId="56"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protection locked="0"/>
    </xf>
    <xf numFmtId="0" fontId="9" fillId="0" borderId="9" xfId="0" applyFont="1" applyFill="1" applyBorder="1" applyAlignment="1" applyProtection="1">
      <alignment horizontal="center" vertical="center"/>
      <protection locked="0"/>
    </xf>
    <xf numFmtId="0" fontId="9" fillId="2" borderId="76" xfId="0" applyFont="1" applyFill="1" applyBorder="1" applyAlignment="1">
      <alignment horizontal="center" vertical="center"/>
    </xf>
    <xf numFmtId="0" fontId="9" fillId="2" borderId="58" xfId="0" applyFont="1" applyFill="1" applyBorder="1" applyAlignment="1">
      <alignment horizontal="center" vertical="center"/>
    </xf>
    <xf numFmtId="0" fontId="9" fillId="2" borderId="70"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45"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46" xfId="0" applyFont="1" applyFill="1" applyBorder="1" applyAlignment="1">
      <alignment horizontal="center" vertical="center"/>
    </xf>
    <xf numFmtId="0" fontId="9" fillId="0" borderId="48" xfId="0" applyFont="1" applyFill="1" applyBorder="1" applyAlignment="1" applyProtection="1">
      <alignment horizontal="center" vertical="center"/>
      <protection locked="0"/>
    </xf>
    <xf numFmtId="0" fontId="9" fillId="0" borderId="57" xfId="0" applyFont="1" applyFill="1" applyBorder="1" applyAlignment="1" applyProtection="1">
      <alignment horizontal="center" vertical="center"/>
      <protection locked="0"/>
    </xf>
    <xf numFmtId="0" fontId="9" fillId="0" borderId="49" xfId="0" applyFont="1" applyFill="1" applyBorder="1" applyAlignment="1" applyProtection="1">
      <alignment horizontal="center" vertical="center"/>
      <protection locked="0"/>
    </xf>
    <xf numFmtId="0" fontId="9" fillId="2" borderId="77" xfId="0" applyFont="1" applyFill="1" applyBorder="1" applyAlignment="1">
      <alignment horizontal="center" vertical="center" shrinkToFit="1"/>
    </xf>
    <xf numFmtId="0" fontId="9" fillId="2" borderId="78" xfId="0" applyFont="1" applyFill="1" applyBorder="1" applyAlignment="1">
      <alignment horizontal="center" vertical="center" shrinkToFit="1"/>
    </xf>
    <xf numFmtId="0" fontId="0" fillId="0" borderId="79" xfId="0" applyBorder="1" applyAlignment="1">
      <alignment horizontal="center" vertical="center" shrinkToFit="1"/>
    </xf>
    <xf numFmtId="0" fontId="0" fillId="0" borderId="80" xfId="0" applyBorder="1" applyAlignment="1">
      <alignment horizontal="center" vertical="center" shrinkToFit="1"/>
    </xf>
    <xf numFmtId="0" fontId="0" fillId="0" borderId="81" xfId="0" applyBorder="1" applyAlignment="1">
      <alignment horizontal="center" vertical="center" shrinkToFit="1"/>
    </xf>
    <xf numFmtId="0" fontId="0" fillId="0" borderId="82" xfId="0" applyBorder="1" applyAlignment="1">
      <alignment horizontal="center" vertical="center" shrinkToFit="1"/>
    </xf>
    <xf numFmtId="0" fontId="5" fillId="3" borderId="83" xfId="0" applyFont="1" applyFill="1" applyBorder="1" applyAlignment="1" applyProtection="1">
      <alignment horizontal="center" vertical="center"/>
      <protection locked="0"/>
    </xf>
    <xf numFmtId="0" fontId="5" fillId="3" borderId="23" xfId="0" applyFont="1" applyFill="1" applyBorder="1" applyAlignment="1" applyProtection="1">
      <alignment horizontal="center" vertical="center"/>
      <protection locked="0"/>
    </xf>
    <xf numFmtId="0" fontId="5" fillId="3" borderId="24" xfId="0" applyFont="1" applyFill="1" applyBorder="1" applyAlignment="1" applyProtection="1">
      <alignment horizontal="center" vertical="center"/>
      <protection locked="0"/>
    </xf>
    <xf numFmtId="0" fontId="5" fillId="2" borderId="3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61" xfId="0" applyFont="1" applyFill="1" applyBorder="1" applyAlignment="1">
      <alignment horizontal="center" vertical="center"/>
    </xf>
    <xf numFmtId="0" fontId="5" fillId="3" borderId="38" xfId="0" applyFont="1" applyFill="1" applyBorder="1" applyAlignment="1" applyProtection="1">
      <alignment horizontal="center" vertical="center"/>
      <protection locked="0"/>
    </xf>
    <xf numFmtId="0" fontId="5" fillId="3" borderId="10" xfId="0" applyFont="1" applyFill="1" applyBorder="1" applyAlignment="1" applyProtection="1">
      <alignment horizontal="center" vertical="center"/>
      <protection locked="0"/>
    </xf>
    <xf numFmtId="0" fontId="5" fillId="3" borderId="39" xfId="0" applyFont="1" applyFill="1" applyBorder="1" applyAlignment="1" applyProtection="1">
      <alignment horizontal="center" vertical="center"/>
      <protection locked="0"/>
    </xf>
    <xf numFmtId="0" fontId="5" fillId="3" borderId="31" xfId="0" applyFont="1" applyFill="1" applyBorder="1" applyAlignment="1" applyProtection="1">
      <alignment horizontal="center" vertical="center"/>
      <protection locked="0"/>
    </xf>
    <xf numFmtId="0" fontId="5" fillId="3" borderId="45" xfId="0" applyFont="1" applyFill="1" applyBorder="1" applyAlignment="1" applyProtection="1">
      <alignment horizontal="center" vertical="center"/>
      <protection locked="0"/>
    </xf>
    <xf numFmtId="0" fontId="5" fillId="3" borderId="37" xfId="0" applyFont="1" applyFill="1" applyBorder="1" applyAlignment="1" applyProtection="1">
      <alignment horizontal="center" vertical="center"/>
      <protection locked="0"/>
    </xf>
    <xf numFmtId="0" fontId="5" fillId="3" borderId="46" xfId="0" applyFont="1" applyFill="1" applyBorder="1" applyAlignment="1" applyProtection="1">
      <alignment horizontal="center" vertical="center"/>
      <protection locked="0"/>
    </xf>
    <xf numFmtId="0" fontId="5" fillId="2" borderId="84" xfId="0" applyFont="1" applyFill="1" applyBorder="1" applyAlignment="1">
      <alignment horizontal="center" vertical="center"/>
    </xf>
    <xf numFmtId="0" fontId="5" fillId="2" borderId="59" xfId="0" applyFont="1" applyFill="1" applyBorder="1" applyAlignment="1">
      <alignment horizontal="center" vertical="center"/>
    </xf>
    <xf numFmtId="0" fontId="5" fillId="2" borderId="60" xfId="0" applyFont="1" applyFill="1" applyBorder="1" applyAlignment="1">
      <alignment horizontal="center" vertical="center"/>
    </xf>
    <xf numFmtId="0" fontId="5" fillId="3" borderId="67" xfId="0" applyFont="1" applyFill="1" applyBorder="1" applyAlignment="1" applyProtection="1">
      <alignment horizontal="center" vertical="center"/>
      <protection locked="0"/>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3" borderId="84" xfId="0" applyFont="1" applyFill="1" applyBorder="1" applyAlignment="1" applyProtection="1">
      <alignment horizontal="center" vertical="center"/>
      <protection locked="0"/>
    </xf>
    <xf numFmtId="0" fontId="5" fillId="3" borderId="59" xfId="0" applyFont="1" applyFill="1" applyBorder="1" applyAlignment="1" applyProtection="1">
      <alignment horizontal="center" vertical="center"/>
      <protection locked="0"/>
    </xf>
    <xf numFmtId="0" fontId="5" fillId="3" borderId="60" xfId="0" applyFont="1" applyFill="1" applyBorder="1" applyAlignment="1" applyProtection="1">
      <alignment horizontal="center" vertical="center"/>
      <protection locked="0"/>
    </xf>
    <xf numFmtId="0" fontId="13" fillId="2" borderId="38"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39" xfId="0" applyFont="1" applyFill="1" applyBorder="1" applyAlignment="1">
      <alignment horizontal="center" vertical="center"/>
    </xf>
    <xf numFmtId="0" fontId="10" fillId="3" borderId="83" xfId="2" applyFont="1" applyFill="1" applyBorder="1" applyAlignment="1" applyProtection="1">
      <alignment horizontal="center" vertical="center"/>
      <protection locked="0"/>
    </xf>
    <xf numFmtId="0" fontId="10" fillId="3" borderId="23" xfId="2" applyFont="1" applyFill="1" applyBorder="1" applyAlignment="1" applyProtection="1">
      <alignment horizontal="center" vertical="center"/>
      <protection locked="0"/>
    </xf>
    <xf numFmtId="0" fontId="10" fillId="3" borderId="40" xfId="2" applyFont="1" applyFill="1" applyBorder="1" applyAlignment="1" applyProtection="1">
      <alignment horizontal="center" vertical="center"/>
      <protection locked="0"/>
    </xf>
    <xf numFmtId="0" fontId="5" fillId="2" borderId="10" xfId="2" applyFont="1" applyFill="1" applyBorder="1" applyAlignment="1">
      <alignment horizontal="left" vertical="center"/>
    </xf>
    <xf numFmtId="0" fontId="5" fillId="2" borderId="39" xfId="2" applyFont="1" applyFill="1" applyBorder="1" applyAlignment="1">
      <alignment horizontal="left" vertical="center"/>
    </xf>
    <xf numFmtId="0" fontId="10" fillId="2" borderId="33" xfId="2" applyFont="1" applyFill="1" applyBorder="1" applyAlignment="1">
      <alignment horizontal="center" vertical="center"/>
    </xf>
    <xf numFmtId="0" fontId="10" fillId="2" borderId="0" xfId="2" applyFont="1" applyFill="1" applyBorder="1" applyAlignment="1">
      <alignment horizontal="center" vertical="center"/>
    </xf>
    <xf numFmtId="0" fontId="13" fillId="2" borderId="13"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15" xfId="0" applyFont="1" applyFill="1" applyBorder="1" applyAlignment="1">
      <alignment horizontal="center" vertical="center"/>
    </xf>
    <xf numFmtId="177" fontId="10" fillId="8" borderId="51" xfId="1" applyNumberFormat="1" applyFont="1" applyFill="1" applyBorder="1" applyAlignment="1" applyProtection="1">
      <alignment horizontal="right" vertical="center"/>
      <protection locked="0"/>
    </xf>
    <xf numFmtId="177" fontId="10" fillId="8" borderId="54" xfId="1" applyNumberFormat="1" applyFont="1" applyFill="1" applyBorder="1" applyAlignment="1" applyProtection="1">
      <alignment horizontal="right" vertical="center"/>
      <protection locked="0"/>
    </xf>
    <xf numFmtId="177" fontId="10" fillId="8" borderId="16" xfId="1" applyNumberFormat="1" applyFont="1" applyFill="1" applyBorder="1" applyAlignment="1" applyProtection="1">
      <alignment horizontal="right" vertical="center"/>
      <protection locked="0"/>
    </xf>
    <xf numFmtId="38" fontId="14" fillId="2" borderId="14" xfId="1" applyFont="1" applyFill="1" applyBorder="1" applyAlignment="1">
      <alignment horizontal="center" vertical="center"/>
    </xf>
    <xf numFmtId="38" fontId="14" fillId="2" borderId="15" xfId="1" applyFont="1" applyFill="1" applyBorder="1" applyAlignment="1">
      <alignment horizontal="center" vertical="center"/>
    </xf>
    <xf numFmtId="38" fontId="14" fillId="2" borderId="0" xfId="1" applyFont="1" applyFill="1" applyBorder="1" applyAlignment="1">
      <alignment horizontal="center" vertical="center"/>
    </xf>
    <xf numFmtId="0" fontId="5" fillId="2" borderId="0" xfId="2" applyFont="1" applyFill="1" applyBorder="1" applyAlignment="1">
      <alignment horizontal="left" vertical="center"/>
    </xf>
    <xf numFmtId="0" fontId="5" fillId="2" borderId="0" xfId="2" applyFont="1" applyFill="1" applyBorder="1" applyAlignment="1">
      <alignment horizontal="center" vertical="center"/>
    </xf>
    <xf numFmtId="38" fontId="10" fillId="2" borderId="51" xfId="1" applyFont="1" applyFill="1" applyBorder="1" applyAlignment="1">
      <alignment horizontal="right" vertical="center"/>
    </xf>
    <xf numFmtId="38" fontId="10" fillId="2" borderId="54" xfId="1" applyFont="1" applyFill="1" applyBorder="1" applyAlignment="1">
      <alignment horizontal="right" vertical="center"/>
    </xf>
    <xf numFmtId="38" fontId="10" fillId="2" borderId="55" xfId="1" applyFont="1" applyFill="1" applyBorder="1" applyAlignment="1">
      <alignment horizontal="right" vertical="center"/>
    </xf>
    <xf numFmtId="38" fontId="10" fillId="2" borderId="0" xfId="1" applyFont="1" applyFill="1" applyBorder="1" applyAlignment="1">
      <alignment horizontal="right" vertical="center"/>
    </xf>
    <xf numFmtId="38" fontId="10" fillId="2" borderId="0" xfId="2" applyNumberFormat="1" applyFont="1" applyFill="1" applyBorder="1" applyAlignment="1">
      <alignment horizontal="right" vertical="center"/>
    </xf>
    <xf numFmtId="0" fontId="10" fillId="2" borderId="0" xfId="2" applyFont="1" applyFill="1" applyBorder="1" applyAlignment="1">
      <alignment horizontal="right" vertical="center"/>
    </xf>
    <xf numFmtId="176" fontId="10" fillId="2" borderId="0" xfId="1" applyNumberFormat="1" applyFont="1" applyFill="1" applyBorder="1" applyAlignment="1">
      <alignment horizontal="right" vertical="center"/>
    </xf>
    <xf numFmtId="38" fontId="10" fillId="2" borderId="51" xfId="1" applyFont="1" applyFill="1" applyBorder="1" applyAlignment="1">
      <alignment horizontal="center" vertical="center"/>
    </xf>
    <xf numFmtId="0" fontId="4" fillId="0" borderId="54" xfId="0" applyFont="1" applyBorder="1">
      <alignment vertical="center"/>
    </xf>
    <xf numFmtId="0" fontId="4" fillId="0" borderId="16" xfId="0" applyFont="1" applyBorder="1">
      <alignment vertical="center"/>
    </xf>
    <xf numFmtId="38" fontId="5" fillId="2" borderId="14" xfId="1" applyFont="1" applyFill="1" applyBorder="1" applyAlignment="1">
      <alignment horizontal="center" vertical="center"/>
    </xf>
    <xf numFmtId="38" fontId="5" fillId="2" borderId="15" xfId="1" applyFont="1" applyFill="1" applyBorder="1" applyAlignment="1">
      <alignment horizontal="center" vertical="center"/>
    </xf>
    <xf numFmtId="38" fontId="10" fillId="2" borderId="33" xfId="1" applyFont="1" applyFill="1" applyBorder="1" applyAlignment="1">
      <alignment horizontal="center" vertical="center"/>
    </xf>
    <xf numFmtId="0" fontId="4" fillId="0" borderId="0" xfId="0" applyFont="1" applyBorder="1">
      <alignment vertical="center"/>
    </xf>
    <xf numFmtId="38" fontId="10" fillId="2" borderId="0" xfId="1" applyFont="1" applyFill="1" applyBorder="1" applyAlignment="1">
      <alignment horizontal="center" vertical="center"/>
    </xf>
    <xf numFmtId="38" fontId="5" fillId="2" borderId="0" xfId="1" applyFont="1" applyFill="1" applyBorder="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38" fontId="10" fillId="2" borderId="52" xfId="1" applyFont="1" applyFill="1" applyBorder="1" applyAlignment="1">
      <alignment horizontal="right" vertical="center"/>
    </xf>
    <xf numFmtId="38" fontId="10" fillId="2" borderId="67" xfId="1" applyFont="1" applyFill="1" applyBorder="1" applyAlignment="1">
      <alignment horizontal="right" vertical="center"/>
    </xf>
    <xf numFmtId="38" fontId="10" fillId="2" borderId="68" xfId="1" applyFont="1" applyFill="1" applyBorder="1" applyAlignment="1">
      <alignment horizontal="right" vertical="center"/>
    </xf>
    <xf numFmtId="0" fontId="13" fillId="2" borderId="52" xfId="0" applyFont="1" applyFill="1" applyBorder="1" applyAlignment="1">
      <alignment horizontal="center" vertical="center" shrinkToFit="1"/>
    </xf>
    <xf numFmtId="0" fontId="13" fillId="2" borderId="67" xfId="0" applyFont="1" applyFill="1" applyBorder="1" applyAlignment="1">
      <alignment horizontal="center" vertical="center" shrinkToFit="1"/>
    </xf>
    <xf numFmtId="0" fontId="13" fillId="2" borderId="68" xfId="0" applyFont="1" applyFill="1" applyBorder="1" applyAlignment="1">
      <alignment horizontal="center" vertical="center" shrinkToFit="1"/>
    </xf>
    <xf numFmtId="0" fontId="13" fillId="2" borderId="38"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14" xfId="0" applyFont="1" applyFill="1" applyBorder="1" applyAlignment="1">
      <alignment horizontal="center" vertical="center" wrapText="1"/>
    </xf>
    <xf numFmtId="38" fontId="10" fillId="2" borderId="83" xfId="1" applyFont="1" applyFill="1" applyBorder="1" applyAlignment="1">
      <alignment horizontal="right" vertical="center"/>
    </xf>
    <xf numFmtId="38" fontId="10" fillId="2" borderId="23" xfId="1" applyFont="1" applyFill="1" applyBorder="1" applyAlignment="1">
      <alignment horizontal="right" vertical="center"/>
    </xf>
    <xf numFmtId="38" fontId="10" fillId="2" borderId="24" xfId="1" applyFont="1" applyFill="1" applyBorder="1" applyAlignment="1">
      <alignment horizontal="right" vertical="center"/>
    </xf>
    <xf numFmtId="0" fontId="13" fillId="2" borderId="14" xfId="0" applyFont="1" applyFill="1" applyBorder="1" applyAlignment="1">
      <alignment vertical="center" shrinkToFit="1"/>
    </xf>
    <xf numFmtId="0" fontId="13" fillId="2" borderId="15" xfId="0" applyFont="1" applyFill="1" applyBorder="1" applyAlignment="1">
      <alignment vertical="center" shrinkToFit="1"/>
    </xf>
    <xf numFmtId="0" fontId="13" fillId="2" borderId="65" xfId="0" applyFont="1" applyFill="1" applyBorder="1" applyAlignment="1">
      <alignment horizontal="center" vertical="center" shrinkToFit="1"/>
    </xf>
    <xf numFmtId="0" fontId="13" fillId="2" borderId="47" xfId="0" applyFont="1" applyFill="1" applyBorder="1" applyAlignment="1">
      <alignment horizontal="center" vertical="center" shrinkToFit="1"/>
    </xf>
    <xf numFmtId="0" fontId="13" fillId="2" borderId="66" xfId="0" applyFont="1" applyFill="1" applyBorder="1" applyAlignment="1">
      <alignment horizontal="center" vertical="center" shrinkToFit="1"/>
    </xf>
    <xf numFmtId="38" fontId="10" fillId="2" borderId="48" xfId="2" applyNumberFormat="1" applyFont="1" applyFill="1" applyBorder="1" applyAlignment="1">
      <alignment horizontal="right" vertical="center"/>
    </xf>
    <xf numFmtId="0" fontId="10" fillId="2" borderId="57" xfId="2" applyFont="1" applyFill="1" applyBorder="1" applyAlignment="1">
      <alignment horizontal="right" vertical="center"/>
    </xf>
    <xf numFmtId="0" fontId="10" fillId="2" borderId="49" xfId="2" applyFont="1" applyFill="1" applyBorder="1" applyAlignment="1">
      <alignment horizontal="right" vertical="center"/>
    </xf>
    <xf numFmtId="0" fontId="13" fillId="2" borderId="48" xfId="0" applyFont="1" applyFill="1" applyBorder="1" applyAlignment="1">
      <alignment horizontal="center" vertical="center" shrinkToFit="1"/>
    </xf>
    <xf numFmtId="0" fontId="13" fillId="2" borderId="57" xfId="0" applyFont="1" applyFill="1" applyBorder="1" applyAlignment="1">
      <alignment horizontal="center" vertical="center" shrinkToFit="1"/>
    </xf>
    <xf numFmtId="0" fontId="13" fillId="2" borderId="49" xfId="0" applyFont="1" applyFill="1" applyBorder="1" applyAlignment="1">
      <alignment horizontal="center" vertical="center" shrinkToFit="1"/>
    </xf>
    <xf numFmtId="0" fontId="10" fillId="3" borderId="48" xfId="0" applyFont="1" applyFill="1" applyBorder="1" applyAlignment="1" applyProtection="1">
      <alignment horizontal="right" vertical="center"/>
      <protection locked="0"/>
    </xf>
    <xf numFmtId="0" fontId="10" fillId="3" borderId="57" xfId="0" applyFont="1" applyFill="1" applyBorder="1" applyAlignment="1" applyProtection="1">
      <alignment horizontal="right" vertical="center"/>
      <protection locked="0"/>
    </xf>
    <xf numFmtId="0" fontId="10" fillId="3" borderId="49" xfId="0" applyFont="1" applyFill="1" applyBorder="1" applyAlignment="1" applyProtection="1">
      <alignment horizontal="right" vertical="center"/>
      <protection locked="0"/>
    </xf>
    <xf numFmtId="0" fontId="10" fillId="2" borderId="0" xfId="0" applyFont="1" applyFill="1" applyBorder="1" applyAlignment="1">
      <alignment horizontal="center" vertical="center"/>
    </xf>
    <xf numFmtId="0" fontId="10" fillId="2" borderId="0" xfId="0" applyFont="1" applyFill="1" applyBorder="1" applyAlignment="1">
      <alignment horizontal="right" vertical="center"/>
    </xf>
    <xf numFmtId="0" fontId="0" fillId="2" borderId="57" xfId="0" applyFill="1" applyBorder="1" applyAlignment="1">
      <alignment horizontal="center" vertical="center" shrinkToFit="1"/>
    </xf>
    <xf numFmtId="0" fontId="0" fillId="2" borderId="49" xfId="0" applyFill="1" applyBorder="1" applyAlignment="1">
      <alignment horizontal="center" vertical="center" shrinkToFit="1"/>
    </xf>
    <xf numFmtId="0" fontId="10" fillId="2" borderId="48" xfId="0" applyFont="1" applyFill="1" applyBorder="1" applyAlignment="1">
      <alignment horizontal="right" vertical="center"/>
    </xf>
    <xf numFmtId="0" fontId="10" fillId="2" borderId="57" xfId="0" applyFont="1" applyFill="1" applyBorder="1" applyAlignment="1">
      <alignment horizontal="right" vertical="center"/>
    </xf>
    <xf numFmtId="0" fontId="10" fillId="2" borderId="49" xfId="0" applyFont="1" applyFill="1" applyBorder="1" applyAlignment="1">
      <alignment horizontal="right" vertical="center"/>
    </xf>
    <xf numFmtId="0" fontId="0" fillId="0" borderId="47" xfId="0" applyBorder="1" applyAlignment="1">
      <alignment horizontal="center" vertical="center"/>
    </xf>
    <xf numFmtId="0" fontId="0" fillId="0" borderId="47" xfId="0" applyFont="1" applyBorder="1" applyAlignment="1">
      <alignment horizontal="center" vertical="center"/>
    </xf>
    <xf numFmtId="0" fontId="0" fillId="0" borderId="47" xfId="0" applyFont="1" applyFill="1" applyBorder="1" applyAlignment="1">
      <alignment horizontal="center" vertical="center"/>
    </xf>
    <xf numFmtId="0" fontId="11" fillId="0" borderId="47" xfId="0" applyFont="1" applyBorder="1" applyAlignment="1">
      <alignment horizontal="center" vertical="center"/>
    </xf>
    <xf numFmtId="0" fontId="19" fillId="0" borderId="70"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19" fillId="0" borderId="69" xfId="0" applyFont="1" applyFill="1" applyBorder="1" applyAlignment="1">
      <alignment horizontal="center" vertical="center" wrapText="1"/>
    </xf>
    <xf numFmtId="0" fontId="19" fillId="0" borderId="62" xfId="0" applyFont="1" applyBorder="1" applyAlignment="1">
      <alignment horizontal="distributed" vertical="center" wrapText="1" shrinkToFit="1"/>
    </xf>
    <xf numFmtId="0" fontId="19" fillId="0" borderId="20" xfId="0" applyFont="1" applyBorder="1" applyAlignment="1">
      <alignment horizontal="distributed" vertical="center" wrapText="1" shrinkToFit="1"/>
    </xf>
    <xf numFmtId="0" fontId="19" fillId="0" borderId="69" xfId="0" applyFont="1" applyBorder="1" applyAlignment="1">
      <alignment horizontal="distributed" vertical="center" wrapText="1" shrinkToFit="1"/>
    </xf>
    <xf numFmtId="0" fontId="19" fillId="0" borderId="50" xfId="0" applyFont="1" applyBorder="1" applyAlignment="1">
      <alignment horizontal="distributed" vertical="center" wrapText="1" shrinkToFit="1"/>
    </xf>
    <xf numFmtId="0" fontId="19" fillId="0" borderId="31" xfId="0" applyFont="1" applyBorder="1" applyAlignment="1">
      <alignment horizontal="distributed" vertical="center" wrapText="1" shrinkToFit="1"/>
    </xf>
    <xf numFmtId="0" fontId="19" fillId="0" borderId="32" xfId="0" applyFont="1" applyBorder="1" applyAlignment="1">
      <alignment horizontal="distributed" vertical="center" wrapText="1" shrinkToFit="1"/>
    </xf>
    <xf numFmtId="0" fontId="19" fillId="0" borderId="100" xfId="0" applyFont="1" applyBorder="1" applyAlignment="1">
      <alignment horizontal="center" vertical="center"/>
    </xf>
    <xf numFmtId="0" fontId="19" fillId="0" borderId="101" xfId="0" applyFont="1" applyBorder="1" applyAlignment="1">
      <alignment horizontal="center" vertical="center"/>
    </xf>
    <xf numFmtId="0" fontId="19" fillId="0" borderId="98" xfId="0" applyFont="1" applyBorder="1" applyAlignment="1">
      <alignment horizontal="center" vertical="center"/>
    </xf>
    <xf numFmtId="0" fontId="19" fillId="0" borderId="99" xfId="0" applyFont="1" applyBorder="1" applyAlignment="1">
      <alignment horizontal="center" vertical="center"/>
    </xf>
    <xf numFmtId="0" fontId="19" fillId="0" borderId="96" xfId="0" applyFont="1" applyFill="1" applyBorder="1" applyAlignment="1">
      <alignment horizontal="center" vertical="center"/>
    </xf>
    <xf numFmtId="0" fontId="19" fillId="0" borderId="97" xfId="0" applyFont="1" applyFill="1" applyBorder="1" applyAlignment="1">
      <alignment horizontal="center" vertical="center"/>
    </xf>
    <xf numFmtId="0" fontId="19" fillId="0" borderId="70" xfId="0" applyFont="1" applyFill="1" applyBorder="1" applyAlignment="1">
      <alignment horizontal="distributed" vertical="center" wrapText="1" shrinkToFit="1"/>
    </xf>
    <xf numFmtId="0" fontId="19" fillId="0" borderId="20" xfId="0" applyFont="1" applyFill="1" applyBorder="1" applyAlignment="1">
      <alignment horizontal="distributed" vertical="center" wrapText="1" shrinkToFit="1"/>
    </xf>
    <xf numFmtId="0" fontId="19" fillId="0" borderId="69" xfId="0" applyFont="1" applyFill="1" applyBorder="1" applyAlignment="1">
      <alignment horizontal="distributed" vertical="center" wrapText="1" shrinkToFit="1"/>
    </xf>
    <xf numFmtId="0" fontId="19" fillId="0" borderId="30" xfId="0" applyFont="1" applyFill="1" applyBorder="1" applyAlignment="1">
      <alignment horizontal="distributed" vertical="center" wrapText="1" shrinkToFit="1"/>
    </xf>
    <xf numFmtId="0" fontId="19" fillId="0" borderId="31" xfId="0" applyFont="1" applyFill="1" applyBorder="1" applyAlignment="1">
      <alignment horizontal="distributed" vertical="center" wrapText="1" shrinkToFit="1"/>
    </xf>
    <xf numFmtId="0" fontId="19" fillId="0" borderId="32" xfId="0" applyFont="1" applyFill="1" applyBorder="1" applyAlignment="1">
      <alignment horizontal="distributed" vertical="center" wrapText="1" shrinkToFit="1"/>
    </xf>
    <xf numFmtId="0" fontId="19" fillId="0" borderId="61" xfId="0" applyFont="1" applyFill="1" applyBorder="1" applyAlignment="1">
      <alignment horizontal="center" vertical="center"/>
    </xf>
    <xf numFmtId="0" fontId="19" fillId="0" borderId="23" xfId="0" applyFont="1" applyFill="1" applyBorder="1" applyAlignment="1">
      <alignment horizontal="center" vertical="center"/>
    </xf>
    <xf numFmtId="0" fontId="19" fillId="0" borderId="24" xfId="0" applyFont="1" applyFill="1" applyBorder="1" applyAlignment="1">
      <alignment horizontal="center" vertical="center"/>
    </xf>
    <xf numFmtId="0" fontId="19" fillId="0" borderId="30" xfId="0" applyFont="1" applyFill="1" applyBorder="1" applyAlignment="1">
      <alignment horizontal="center" vertical="center"/>
    </xf>
    <xf numFmtId="0" fontId="19" fillId="0" borderId="31" xfId="0" applyFont="1" applyFill="1" applyBorder="1" applyAlignment="1">
      <alignment horizontal="center" vertical="center"/>
    </xf>
    <xf numFmtId="0" fontId="19" fillId="0" borderId="32" xfId="0" applyFont="1" applyFill="1" applyBorder="1" applyAlignment="1">
      <alignment horizontal="center" vertical="center"/>
    </xf>
    <xf numFmtId="0" fontId="19" fillId="0" borderId="13" xfId="0" applyFont="1" applyBorder="1" applyAlignment="1">
      <alignment horizontal="center" vertical="center" shrinkToFit="1"/>
    </xf>
    <xf numFmtId="0" fontId="19" fillId="0" borderId="14" xfId="0" applyFont="1" applyBorder="1" applyAlignment="1">
      <alignment horizontal="center" vertical="center" shrinkToFit="1"/>
    </xf>
    <xf numFmtId="0" fontId="19" fillId="0" borderId="17" xfId="0" applyFont="1" applyBorder="1" applyAlignment="1">
      <alignment horizontal="center" vertical="center"/>
    </xf>
    <xf numFmtId="0" fontId="0" fillId="0" borderId="27" xfId="0" applyBorder="1" applyAlignment="1">
      <alignment horizontal="center" vertical="center"/>
    </xf>
    <xf numFmtId="0" fontId="0" fillId="0" borderId="19" xfId="0" applyBorder="1" applyAlignment="1">
      <alignment horizontal="center" vertical="center"/>
    </xf>
    <xf numFmtId="0" fontId="19" fillId="0" borderId="14" xfId="0" applyFont="1" applyBorder="1" applyAlignment="1">
      <alignment horizontal="distributed" vertical="center" wrapText="1"/>
    </xf>
    <xf numFmtId="0" fontId="19" fillId="0" borderId="5" xfId="0" applyFont="1" applyBorder="1" applyAlignment="1">
      <alignment horizontal="distributed" vertical="center" wrapText="1"/>
    </xf>
    <xf numFmtId="0" fontId="19" fillId="0" borderId="17"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73"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64" xfId="0" applyFont="1" applyBorder="1" applyAlignment="1">
      <alignment horizontal="center" vertical="center" wrapText="1"/>
    </xf>
    <xf numFmtId="0" fontId="19" fillId="0" borderId="74" xfId="0" applyFont="1" applyBorder="1" applyAlignment="1">
      <alignment horizontal="center" vertical="center" wrapText="1"/>
    </xf>
    <xf numFmtId="0" fontId="19" fillId="0" borderId="47" xfId="0" applyFont="1" applyBorder="1" applyAlignment="1">
      <alignment horizontal="center" vertical="center" wrapText="1"/>
    </xf>
    <xf numFmtId="0" fontId="19" fillId="0" borderId="66" xfId="0" applyFont="1" applyBorder="1" applyAlignment="1">
      <alignment horizontal="center" vertical="center" wrapText="1"/>
    </xf>
    <xf numFmtId="0" fontId="19" fillId="0" borderId="4" xfId="0" applyFont="1" applyBorder="1" applyAlignment="1">
      <alignment horizontal="center" vertical="center" shrinkToFit="1"/>
    </xf>
    <xf numFmtId="0" fontId="19" fillId="0" borderId="5" xfId="0" applyFont="1" applyBorder="1" applyAlignment="1">
      <alignment horizontal="center" vertical="center" shrinkToFit="1"/>
    </xf>
    <xf numFmtId="178" fontId="11" fillId="0" borderId="5" xfId="0" applyNumberFormat="1" applyFont="1" applyBorder="1" applyAlignment="1">
      <alignment horizontal="right" vertical="center" shrinkToFit="1"/>
    </xf>
    <xf numFmtId="0" fontId="19" fillId="0" borderId="98" xfId="0" applyFont="1" applyFill="1" applyBorder="1" applyAlignment="1">
      <alignment horizontal="center" vertical="center"/>
    </xf>
    <xf numFmtId="0" fontId="19" fillId="0" borderId="99" xfId="0" applyFont="1" applyFill="1" applyBorder="1" applyAlignment="1">
      <alignment horizontal="center" vertical="center"/>
    </xf>
    <xf numFmtId="0" fontId="6" fillId="0" borderId="10" xfId="0" applyFont="1" applyBorder="1" applyAlignment="1">
      <alignment horizontal="center" vertical="center" textRotation="255" wrapText="1" shrinkToFit="1"/>
    </xf>
    <xf numFmtId="0" fontId="6" fillId="0" borderId="14" xfId="0" applyFont="1" applyBorder="1" applyAlignment="1">
      <alignment horizontal="center" vertical="center" textRotation="255" wrapText="1" shrinkToFit="1"/>
    </xf>
    <xf numFmtId="0" fontId="19" fillId="0" borderId="70" xfId="0" applyFont="1" applyBorder="1" applyAlignment="1">
      <alignment horizontal="center" vertical="center" textRotation="255" wrapText="1"/>
    </xf>
    <xf numFmtId="0" fontId="19" fillId="0" borderId="20" xfId="0" applyFont="1" applyBorder="1" applyAlignment="1">
      <alignment horizontal="center" vertical="center" textRotation="255"/>
    </xf>
    <xf numFmtId="0" fontId="19" fillId="0" borderId="63" xfId="0" applyFont="1" applyBorder="1" applyAlignment="1">
      <alignment horizontal="center" vertical="center" textRotation="255"/>
    </xf>
    <xf numFmtId="0" fontId="19" fillId="0" borderId="28" xfId="0" applyFont="1" applyBorder="1" applyAlignment="1">
      <alignment horizontal="center" vertical="center" textRotation="255"/>
    </xf>
    <xf numFmtId="0" fontId="19" fillId="0" borderId="0" xfId="0" applyFont="1" applyBorder="1" applyAlignment="1">
      <alignment horizontal="center" vertical="center" textRotation="255"/>
    </xf>
    <xf numFmtId="0" fontId="19" fillId="0" borderId="64" xfId="0" applyFont="1" applyBorder="1" applyAlignment="1">
      <alignment horizontal="center" vertical="center" textRotation="255"/>
    </xf>
    <xf numFmtId="0" fontId="19" fillId="0" borderId="30" xfId="0" applyFont="1" applyBorder="1" applyAlignment="1">
      <alignment horizontal="center" vertical="center" textRotation="255"/>
    </xf>
    <xf numFmtId="0" fontId="19" fillId="0" borderId="31" xfId="0" applyFont="1" applyBorder="1" applyAlignment="1">
      <alignment horizontal="center" vertical="center" textRotation="255"/>
    </xf>
    <xf numFmtId="0" fontId="19" fillId="0" borderId="71" xfId="0" applyFont="1" applyBorder="1" applyAlignment="1">
      <alignment horizontal="center" vertical="center" textRotation="255"/>
    </xf>
    <xf numFmtId="0" fontId="19" fillId="0" borderId="17" xfId="0" applyFont="1" applyBorder="1" applyAlignment="1">
      <alignment horizontal="center" vertical="center" shrinkToFit="1"/>
    </xf>
    <xf numFmtId="0" fontId="19" fillId="0" borderId="27" xfId="0" applyFont="1" applyBorder="1" applyAlignment="1">
      <alignment horizontal="center" vertical="center" shrinkToFit="1"/>
    </xf>
    <xf numFmtId="0" fontId="19" fillId="0" borderId="19" xfId="0" applyFont="1" applyBorder="1" applyAlignment="1">
      <alignment horizontal="center" vertical="center" shrinkToFit="1"/>
    </xf>
    <xf numFmtId="0" fontId="19" fillId="0" borderId="30" xfId="0" applyFont="1" applyBorder="1" applyAlignment="1">
      <alignment horizontal="center" vertical="center" shrinkToFit="1"/>
    </xf>
    <xf numFmtId="0" fontId="19" fillId="0" borderId="31" xfId="0" applyFont="1" applyBorder="1" applyAlignment="1">
      <alignment horizontal="center" vertical="center" shrinkToFit="1"/>
    </xf>
    <xf numFmtId="0" fontId="19" fillId="0" borderId="32" xfId="0" applyFont="1" applyBorder="1" applyAlignment="1">
      <alignment horizontal="center" vertical="center" shrinkToFit="1"/>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9" fillId="0" borderId="18" xfId="0" applyFont="1" applyBorder="1" applyAlignment="1">
      <alignment horizontal="center" vertical="center" shrinkToFit="1"/>
    </xf>
    <xf numFmtId="0" fontId="19" fillId="0" borderId="54" xfId="0" applyFont="1" applyBorder="1" applyAlignment="1">
      <alignment horizontal="center" vertical="center" shrinkToFit="1"/>
    </xf>
    <xf numFmtId="0" fontId="19" fillId="0" borderId="16" xfId="0" applyFont="1" applyBorder="1" applyAlignment="1">
      <alignment horizontal="center" vertical="center" shrinkToFit="1"/>
    </xf>
    <xf numFmtId="0" fontId="19" fillId="0" borderId="38" xfId="0" applyFont="1" applyBorder="1" applyAlignment="1">
      <alignment horizontal="center" vertical="center" textRotation="255"/>
    </xf>
    <xf numFmtId="0" fontId="19" fillId="0" borderId="10" xfId="0" applyFont="1" applyBorder="1" applyAlignment="1">
      <alignment horizontal="center" vertical="center" textRotation="255"/>
    </xf>
    <xf numFmtId="0" fontId="19" fillId="0" borderId="13" xfId="0" applyFont="1" applyBorder="1" applyAlignment="1">
      <alignment horizontal="center" vertical="center" textRotation="255"/>
    </xf>
    <xf numFmtId="0" fontId="19" fillId="0" borderId="14" xfId="0" applyFont="1" applyBorder="1" applyAlignment="1">
      <alignment horizontal="center" vertical="center" textRotation="255"/>
    </xf>
    <xf numFmtId="0" fontId="19" fillId="0" borderId="61" xfId="0" applyFont="1" applyBorder="1" applyAlignment="1">
      <alignment horizontal="center" vertical="center" shrinkToFit="1"/>
    </xf>
    <xf numFmtId="0" fontId="19" fillId="0" borderId="23" xfId="0" applyFont="1" applyBorder="1" applyAlignment="1">
      <alignment horizontal="center" vertical="center" shrinkToFit="1"/>
    </xf>
    <xf numFmtId="0" fontId="19" fillId="0" borderId="40" xfId="0" applyFont="1" applyBorder="1" applyAlignment="1">
      <alignment horizontal="center" vertical="center" shrinkToFit="1"/>
    </xf>
    <xf numFmtId="0" fontId="19" fillId="0" borderId="70" xfId="0" applyFont="1" applyBorder="1" applyAlignment="1">
      <alignment horizontal="center" vertical="center" shrinkToFit="1"/>
    </xf>
    <xf numFmtId="0" fontId="19" fillId="0" borderId="20" xfId="0" applyFont="1" applyBorder="1" applyAlignment="1">
      <alignment horizontal="center" vertical="center" shrinkToFit="1"/>
    </xf>
    <xf numFmtId="0" fontId="19" fillId="0" borderId="69" xfId="0" applyFont="1" applyBorder="1" applyAlignment="1">
      <alignment horizontal="center" vertical="center" shrinkToFit="1"/>
    </xf>
    <xf numFmtId="0" fontId="19" fillId="0" borderId="28" xfId="0" applyFont="1" applyBorder="1" applyAlignment="1">
      <alignment horizontal="center" vertical="center" shrinkToFit="1"/>
    </xf>
    <xf numFmtId="0" fontId="19" fillId="0" borderId="0" xfId="0" applyFont="1" applyBorder="1" applyAlignment="1">
      <alignment horizontal="center" vertical="center" shrinkToFit="1"/>
    </xf>
    <xf numFmtId="0" fontId="19" fillId="0" borderId="29" xfId="0" applyFont="1" applyBorder="1" applyAlignment="1">
      <alignment horizontal="center" vertical="center" shrinkToFit="1"/>
    </xf>
    <xf numFmtId="0" fontId="19" fillId="0" borderId="70" xfId="0" applyFont="1" applyBorder="1" applyAlignment="1">
      <alignment horizontal="center" vertical="center" textRotation="255" shrinkToFit="1"/>
    </xf>
    <xf numFmtId="0" fontId="19" fillId="0" borderId="20" xfId="0" applyFont="1" applyBorder="1" applyAlignment="1">
      <alignment horizontal="center" vertical="center" textRotation="255" shrinkToFit="1"/>
    </xf>
    <xf numFmtId="0" fontId="19" fillId="0" borderId="69" xfId="0" applyFont="1" applyBorder="1" applyAlignment="1">
      <alignment horizontal="center" vertical="center" textRotation="255" shrinkToFit="1"/>
    </xf>
    <xf numFmtId="0" fontId="19" fillId="0" borderId="28" xfId="0" applyFont="1" applyBorder="1" applyAlignment="1">
      <alignment horizontal="center" vertical="center" textRotation="255" shrinkToFit="1"/>
    </xf>
    <xf numFmtId="0" fontId="19" fillId="0" borderId="0" xfId="0" applyFont="1" applyBorder="1" applyAlignment="1">
      <alignment horizontal="center" vertical="center" textRotation="255" shrinkToFit="1"/>
    </xf>
    <xf numFmtId="0" fontId="19" fillId="0" borderId="29" xfId="0" applyFont="1" applyBorder="1" applyAlignment="1">
      <alignment horizontal="center" vertical="center" textRotation="255" shrinkToFit="1"/>
    </xf>
    <xf numFmtId="0" fontId="19" fillId="0" borderId="30" xfId="0" applyFont="1" applyBorder="1" applyAlignment="1">
      <alignment horizontal="center" vertical="center" textRotation="255" shrinkToFit="1"/>
    </xf>
    <xf numFmtId="0" fontId="19" fillId="0" borderId="31" xfId="0" applyFont="1" applyBorder="1" applyAlignment="1">
      <alignment horizontal="center" vertical="center" textRotation="255" shrinkToFit="1"/>
    </xf>
    <xf numFmtId="0" fontId="19" fillId="0" borderId="32" xfId="0" applyFont="1" applyBorder="1" applyAlignment="1">
      <alignment horizontal="center" vertical="center" textRotation="255" shrinkToFit="1"/>
    </xf>
    <xf numFmtId="0" fontId="19" fillId="0" borderId="18" xfId="0" applyFont="1" applyBorder="1" applyAlignment="1">
      <alignment horizontal="center" vertical="center"/>
    </xf>
    <xf numFmtId="0" fontId="19" fillId="0" borderId="54" xfId="0" applyFont="1" applyBorder="1" applyAlignment="1">
      <alignment horizontal="center" vertical="center"/>
    </xf>
    <xf numFmtId="0" fontId="19" fillId="0" borderId="16" xfId="0" applyFont="1" applyBorder="1" applyAlignment="1">
      <alignment horizontal="center" vertical="center"/>
    </xf>
    <xf numFmtId="0" fontId="19" fillId="0" borderId="55" xfId="0" applyFont="1" applyBorder="1" applyAlignment="1">
      <alignment horizontal="center" vertical="center"/>
    </xf>
    <xf numFmtId="0" fontId="19" fillId="0" borderId="15" xfId="0" applyFont="1" applyBorder="1" applyAlignment="1">
      <alignment horizontal="center" vertical="center"/>
    </xf>
    <xf numFmtId="0" fontId="19" fillId="0" borderId="85" xfId="0" applyFont="1" applyBorder="1" applyAlignment="1">
      <alignment horizontal="center" vertical="center"/>
    </xf>
    <xf numFmtId="0" fontId="19" fillId="0" borderId="86" xfId="0" applyFont="1" applyBorder="1" applyAlignment="1">
      <alignment horizontal="center" vertical="center"/>
    </xf>
    <xf numFmtId="0" fontId="19" fillId="0" borderId="84" xfId="0" applyFont="1" applyBorder="1" applyAlignment="1">
      <alignment horizontal="distributed" vertical="center"/>
    </xf>
    <xf numFmtId="0" fontId="19" fillId="0" borderId="59" xfId="0" applyFont="1" applyBorder="1" applyAlignment="1">
      <alignment horizontal="distributed" vertical="center"/>
    </xf>
    <xf numFmtId="0" fontId="19" fillId="0" borderId="87" xfId="0" applyFont="1" applyBorder="1" applyAlignment="1">
      <alignment horizontal="center" vertical="center" shrinkToFit="1"/>
    </xf>
    <xf numFmtId="0" fontId="19" fillId="0" borderId="88" xfId="0" applyFont="1" applyBorder="1" applyAlignment="1">
      <alignment horizontal="center" vertical="center" shrinkToFit="1"/>
    </xf>
    <xf numFmtId="0" fontId="19" fillId="0" borderId="89" xfId="0" applyFont="1" applyBorder="1" applyAlignment="1">
      <alignment horizontal="center" vertical="center" shrinkToFit="1"/>
    </xf>
    <xf numFmtId="0" fontId="19" fillId="0" borderId="74" xfId="0" applyFont="1" applyBorder="1" applyAlignment="1">
      <alignment horizontal="center" vertical="center" shrinkToFit="1"/>
    </xf>
    <xf numFmtId="0" fontId="19" fillId="0" borderId="47" xfId="0" applyFont="1" applyBorder="1" applyAlignment="1">
      <alignment horizontal="center" vertical="center" shrinkToFit="1"/>
    </xf>
    <xf numFmtId="0" fontId="19" fillId="0" borderId="72" xfId="0" applyFont="1" applyBorder="1" applyAlignment="1">
      <alignment horizontal="center" vertical="center" shrinkToFit="1"/>
    </xf>
    <xf numFmtId="0" fontId="19" fillId="0" borderId="90" xfId="0" applyFont="1" applyBorder="1" applyAlignment="1">
      <alignment horizontal="center" vertical="center"/>
    </xf>
    <xf numFmtId="0" fontId="19" fillId="0" borderId="91" xfId="0" applyFont="1" applyBorder="1" applyAlignment="1">
      <alignment horizontal="center" vertical="center"/>
    </xf>
    <xf numFmtId="0" fontId="19" fillId="0" borderId="92" xfId="0" applyFont="1" applyBorder="1" applyAlignment="1">
      <alignment horizontal="center" vertical="center"/>
    </xf>
    <xf numFmtId="0" fontId="19" fillId="0" borderId="93" xfId="0" applyFont="1" applyBorder="1" applyAlignment="1">
      <alignment horizontal="center" vertical="center" shrinkToFit="1"/>
    </xf>
    <xf numFmtId="0" fontId="19" fillId="0" borderId="94" xfId="0" applyFont="1" applyBorder="1" applyAlignment="1">
      <alignment horizontal="center" vertical="center" shrinkToFit="1"/>
    </xf>
    <xf numFmtId="0" fontId="19" fillId="0" borderId="95" xfId="0" applyFont="1" applyBorder="1" applyAlignment="1">
      <alignment horizontal="center" vertical="center" shrinkToFit="1"/>
    </xf>
    <xf numFmtId="0" fontId="19" fillId="0" borderId="0" xfId="0" applyFont="1" applyAlignment="1">
      <alignment horizontal="left" vertical="center"/>
    </xf>
    <xf numFmtId="0" fontId="5" fillId="2" borderId="62" xfId="0" applyFont="1" applyFill="1" applyBorder="1" applyAlignment="1">
      <alignment horizontal="center" vertical="center"/>
    </xf>
    <xf numFmtId="0" fontId="5" fillId="2" borderId="20" xfId="0" applyFont="1" applyFill="1" applyBorder="1" applyAlignment="1">
      <alignment horizontal="center" vertical="center"/>
    </xf>
    <xf numFmtId="0" fontId="0" fillId="2" borderId="33" xfId="0" applyFill="1" applyBorder="1" applyAlignment="1">
      <alignment vertical="center"/>
    </xf>
    <xf numFmtId="0" fontId="0" fillId="2" borderId="0" xfId="0" applyFill="1" applyAlignment="1">
      <alignment vertical="center"/>
    </xf>
    <xf numFmtId="0" fontId="0" fillId="2" borderId="64" xfId="0" applyFill="1" applyBorder="1" applyAlignment="1">
      <alignment vertical="center"/>
    </xf>
    <xf numFmtId="0" fontId="0" fillId="2" borderId="50" xfId="0" applyFill="1" applyBorder="1" applyAlignment="1">
      <alignment vertical="center"/>
    </xf>
    <xf numFmtId="0" fontId="0" fillId="2" borderId="31" xfId="0" applyFill="1" applyBorder="1" applyAlignment="1">
      <alignment vertical="center"/>
    </xf>
    <xf numFmtId="0" fontId="0" fillId="2" borderId="71" xfId="0" applyFill="1" applyBorder="1" applyAlignment="1">
      <alignment vertical="center"/>
    </xf>
    <xf numFmtId="0" fontId="5" fillId="2" borderId="39"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51" xfId="0" applyFont="1" applyFill="1" applyBorder="1" applyAlignment="1">
      <alignment vertical="center" wrapText="1"/>
    </xf>
    <xf numFmtId="0" fontId="5" fillId="2" borderId="54" xfId="0" applyFont="1" applyFill="1" applyBorder="1" applyAlignment="1">
      <alignment vertical="center" wrapText="1"/>
    </xf>
    <xf numFmtId="0" fontId="5" fillId="2" borderId="55" xfId="0" applyFont="1" applyFill="1" applyBorder="1" applyAlignment="1">
      <alignment vertical="center" wrapText="1"/>
    </xf>
    <xf numFmtId="0" fontId="5" fillId="2" borderId="76" xfId="0" applyFont="1" applyFill="1" applyBorder="1" applyAlignment="1">
      <alignment horizontal="center" vertical="center"/>
    </xf>
    <xf numFmtId="0" fontId="5" fillId="2" borderId="58"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27" xfId="0" applyFont="1" applyFill="1" applyBorder="1" applyAlignment="1">
      <alignment horizontal="center" vertical="center" shrinkToFit="1"/>
    </xf>
    <xf numFmtId="0" fontId="0" fillId="2" borderId="27" xfId="0" applyFill="1" applyBorder="1" applyAlignment="1">
      <alignment horizontal="center" vertical="center" shrinkToFit="1"/>
    </xf>
    <xf numFmtId="0" fontId="0" fillId="2" borderId="73" xfId="0"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5" fillId="2" borderId="21" xfId="0" applyFont="1" applyFill="1" applyBorder="1" applyAlignment="1">
      <alignment horizontal="center" vertical="center" shrinkToFit="1"/>
    </xf>
    <xf numFmtId="0" fontId="5" fillId="2" borderId="48" xfId="0" applyFont="1" applyFill="1" applyBorder="1" applyAlignment="1">
      <alignment horizontal="left" vertical="center" shrinkToFit="1" readingOrder="1"/>
    </xf>
    <xf numFmtId="0" fontId="5" fillId="2" borderId="57" xfId="0" applyFont="1" applyFill="1" applyBorder="1" applyAlignment="1">
      <alignment horizontal="left" vertical="center" shrinkToFit="1" readingOrder="1"/>
    </xf>
    <xf numFmtId="0" fontId="0" fillId="2" borderId="57" xfId="0" applyFill="1" applyBorder="1" applyAlignment="1">
      <alignment horizontal="left" vertical="center" shrinkToFit="1" readingOrder="1"/>
    </xf>
    <xf numFmtId="0" fontId="0" fillId="2" borderId="56" xfId="0" applyFill="1" applyBorder="1" applyAlignment="1">
      <alignment horizontal="left" vertical="center" shrinkToFit="1" readingOrder="1"/>
    </xf>
    <xf numFmtId="0" fontId="5" fillId="2" borderId="62" xfId="0" applyFont="1" applyFill="1" applyBorder="1" applyAlignment="1">
      <alignment horizontal="center" vertical="center" textRotation="255" shrinkToFit="1"/>
    </xf>
    <xf numFmtId="0" fontId="5" fillId="2" borderId="63" xfId="0" applyFont="1" applyFill="1" applyBorder="1" applyAlignment="1">
      <alignment horizontal="center" vertical="center" textRotation="255" shrinkToFit="1"/>
    </xf>
    <xf numFmtId="0" fontId="5" fillId="2" borderId="33" xfId="0" applyFont="1" applyFill="1" applyBorder="1" applyAlignment="1">
      <alignment horizontal="center" vertical="center" textRotation="255" shrinkToFit="1"/>
    </xf>
    <xf numFmtId="0" fontId="5" fillId="2" borderId="64" xfId="0" applyFont="1" applyFill="1" applyBorder="1" applyAlignment="1">
      <alignment horizontal="center" vertical="center" textRotation="255" shrinkToFit="1"/>
    </xf>
    <xf numFmtId="0" fontId="5" fillId="2" borderId="65" xfId="0" applyFont="1" applyFill="1" applyBorder="1" applyAlignment="1">
      <alignment horizontal="center" vertical="center" textRotation="255" shrinkToFit="1"/>
    </xf>
    <xf numFmtId="0" fontId="5" fillId="2" borderId="66" xfId="0" applyFont="1" applyFill="1" applyBorder="1" applyAlignment="1">
      <alignment horizontal="center" vertical="center" textRotation="255" shrinkToFit="1"/>
    </xf>
    <xf numFmtId="0" fontId="5" fillId="2" borderId="69" xfId="0" applyFont="1" applyFill="1" applyBorder="1" applyAlignment="1">
      <alignment horizontal="center" vertical="center" shrinkToFit="1"/>
    </xf>
    <xf numFmtId="0" fontId="5" fillId="2" borderId="58" xfId="0" applyFont="1" applyFill="1" applyBorder="1" applyAlignment="1">
      <alignment horizontal="center" vertical="center" shrinkToFit="1"/>
    </xf>
    <xf numFmtId="0" fontId="5" fillId="2" borderId="70" xfId="0" applyFont="1" applyFill="1" applyBorder="1" applyAlignment="1">
      <alignment horizontal="center" vertical="center" shrinkToFit="1"/>
    </xf>
    <xf numFmtId="0" fontId="5" fillId="2" borderId="40"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61" xfId="0" applyFont="1" applyFill="1" applyBorder="1" applyAlignment="1">
      <alignment horizontal="center" vertical="center" shrinkToFit="1"/>
    </xf>
    <xf numFmtId="0" fontId="5" fillId="2" borderId="16" xfId="0" applyFont="1" applyFill="1" applyBorder="1" applyAlignment="1">
      <alignment horizontal="center" vertical="center" shrinkToFit="1"/>
    </xf>
    <xf numFmtId="0" fontId="5" fillId="2" borderId="14" xfId="0" applyFont="1" applyFill="1" applyBorder="1" applyAlignment="1">
      <alignment horizontal="center" vertical="center" shrinkToFit="1"/>
    </xf>
    <xf numFmtId="0" fontId="5" fillId="2" borderId="18" xfId="0" applyFont="1" applyFill="1" applyBorder="1" applyAlignment="1">
      <alignment horizontal="center" vertical="center" shrinkToFit="1"/>
    </xf>
    <xf numFmtId="0" fontId="5" fillId="2" borderId="22" xfId="0" applyFont="1" applyFill="1" applyBorder="1" applyAlignment="1">
      <alignment horizontal="center" vertical="center" shrinkToFit="1" readingOrder="1"/>
    </xf>
    <xf numFmtId="0" fontId="0" fillId="2" borderId="57" xfId="0" applyFill="1" applyBorder="1" applyAlignment="1">
      <alignment horizontal="center" vertical="center" shrinkToFit="1" readingOrder="1"/>
    </xf>
    <xf numFmtId="0" fontId="0" fillId="2" borderId="49" xfId="0" applyFill="1" applyBorder="1" applyAlignment="1">
      <alignment horizontal="center" vertical="center" shrinkToFit="1" readingOrder="1"/>
    </xf>
    <xf numFmtId="0" fontId="5" fillId="2" borderId="15" xfId="0" applyFont="1" applyFill="1" applyBorder="1" applyAlignment="1">
      <alignment horizontal="center" vertical="center" shrinkToFit="1"/>
    </xf>
    <xf numFmtId="0" fontId="5" fillId="2" borderId="19"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52" xfId="0" applyFont="1" applyFill="1" applyBorder="1" applyAlignment="1">
      <alignment horizontal="center" vertical="center" shrinkToFit="1"/>
    </xf>
    <xf numFmtId="0" fontId="0" fillId="2" borderId="67" xfId="0" applyFill="1" applyBorder="1" applyAlignment="1">
      <alignment horizontal="center" vertical="center" shrinkToFit="1"/>
    </xf>
    <xf numFmtId="0" fontId="0" fillId="2" borderId="68" xfId="0" applyFill="1" applyBorder="1" applyAlignment="1">
      <alignment horizontal="center" vertical="center" shrinkToFit="1"/>
    </xf>
    <xf numFmtId="0" fontId="0" fillId="2" borderId="63" xfId="0" applyFill="1" applyBorder="1">
      <alignment vertical="center"/>
    </xf>
    <xf numFmtId="0" fontId="0" fillId="2" borderId="33" xfId="0" applyFill="1" applyBorder="1">
      <alignment vertical="center"/>
    </xf>
    <xf numFmtId="0" fontId="0" fillId="2" borderId="64" xfId="0" applyFill="1" applyBorder="1">
      <alignment vertical="center"/>
    </xf>
    <xf numFmtId="0" fontId="0" fillId="2" borderId="65" xfId="0" applyFill="1" applyBorder="1">
      <alignment vertical="center"/>
    </xf>
    <xf numFmtId="0" fontId="0" fillId="2" borderId="66" xfId="0" applyFill="1" applyBorder="1">
      <alignment vertical="center"/>
    </xf>
    <xf numFmtId="0" fontId="5" fillId="2" borderId="12" xfId="0" applyFont="1" applyFill="1" applyBorder="1" applyAlignment="1">
      <alignment horizontal="center" vertical="center" shrinkToFit="1"/>
    </xf>
    <xf numFmtId="0" fontId="5" fillId="2" borderId="39" xfId="0" applyFont="1" applyFill="1" applyBorder="1" applyAlignment="1">
      <alignment horizontal="center" vertical="center" shrinkToFit="1"/>
    </xf>
    <xf numFmtId="0" fontId="0" fillId="2" borderId="0" xfId="0" applyFill="1" applyBorder="1" applyAlignment="1">
      <alignment vertical="center"/>
    </xf>
    <xf numFmtId="0" fontId="0" fillId="2" borderId="67" xfId="0" applyFill="1" applyBorder="1" applyAlignment="1">
      <alignment vertical="center"/>
    </xf>
    <xf numFmtId="0" fontId="0" fillId="2" borderId="68" xfId="0" applyFill="1" applyBorder="1" applyAlignment="1">
      <alignment vertical="center"/>
    </xf>
    <xf numFmtId="0" fontId="5" fillId="2" borderId="17" xfId="0" applyFont="1" applyFill="1" applyBorder="1" applyAlignment="1">
      <alignment horizontal="center" vertical="center" shrinkToFit="1"/>
    </xf>
    <xf numFmtId="0" fontId="8" fillId="2" borderId="65" xfId="0" applyFont="1" applyFill="1" applyBorder="1" applyAlignment="1">
      <alignment horizontal="left" vertical="center"/>
    </xf>
    <xf numFmtId="0" fontId="8" fillId="2" borderId="47" xfId="0" applyFont="1" applyFill="1" applyBorder="1" applyAlignment="1">
      <alignment horizontal="left" vertical="center"/>
    </xf>
    <xf numFmtId="0" fontId="8" fillId="2" borderId="66" xfId="0" applyFont="1" applyFill="1" applyBorder="1" applyAlignment="1">
      <alignment horizontal="left" vertical="center"/>
    </xf>
    <xf numFmtId="0" fontId="8" fillId="2" borderId="62" xfId="0" applyFont="1" applyFill="1" applyBorder="1">
      <alignment vertical="center"/>
    </xf>
    <xf numFmtId="0" fontId="8" fillId="2" borderId="20" xfId="0" applyFont="1" applyFill="1" applyBorder="1">
      <alignment vertical="center"/>
    </xf>
    <xf numFmtId="0" fontId="8" fillId="2" borderId="63" xfId="0" applyFont="1" applyFill="1" applyBorder="1">
      <alignment vertical="center"/>
    </xf>
    <xf numFmtId="0" fontId="8" fillId="2" borderId="33" xfId="0" applyFont="1" applyFill="1" applyBorder="1" applyAlignment="1">
      <alignment horizontal="left" vertical="center"/>
    </xf>
    <xf numFmtId="0" fontId="8" fillId="2" borderId="0" xfId="0" applyFont="1" applyFill="1" applyBorder="1" applyAlignment="1">
      <alignment horizontal="left" vertical="center"/>
    </xf>
    <xf numFmtId="0" fontId="8" fillId="2" borderId="64" xfId="0" applyFont="1" applyFill="1" applyBorder="1" applyAlignment="1">
      <alignment horizontal="left" vertical="center"/>
    </xf>
    <xf numFmtId="0" fontId="5" fillId="2" borderId="48" xfId="0" applyFont="1" applyFill="1" applyBorder="1" applyAlignment="1">
      <alignment horizontal="center" vertical="center" shrinkToFit="1"/>
    </xf>
    <xf numFmtId="0" fontId="5" fillId="2" borderId="57" xfId="0" applyFont="1" applyFill="1" applyBorder="1" applyAlignment="1">
      <alignment horizontal="center" vertical="center" shrinkToFit="1"/>
    </xf>
    <xf numFmtId="0" fontId="5" fillId="2" borderId="56" xfId="0" applyFont="1" applyFill="1" applyBorder="1" applyAlignment="1">
      <alignment horizontal="center" vertical="center" shrinkToFit="1"/>
    </xf>
    <xf numFmtId="0" fontId="5" fillId="2" borderId="48" xfId="0" applyFont="1" applyFill="1" applyBorder="1" applyAlignment="1">
      <alignment vertical="center"/>
    </xf>
    <xf numFmtId="0" fontId="0" fillId="2" borderId="57" xfId="0" applyFill="1" applyBorder="1" applyAlignment="1">
      <alignment vertical="center"/>
    </xf>
    <xf numFmtId="0" fontId="0" fillId="2" borderId="56" xfId="0" applyFill="1" applyBorder="1" applyAlignment="1">
      <alignment vertical="center"/>
    </xf>
    <xf numFmtId="0" fontId="7" fillId="2" borderId="0" xfId="0" applyFont="1" applyFill="1" applyAlignment="1">
      <alignment horizontal="center" vertical="center"/>
    </xf>
    <xf numFmtId="0" fontId="5" fillId="2" borderId="22"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83" xfId="0" applyFont="1" applyFill="1" applyBorder="1" applyAlignment="1">
      <alignment horizontal="center" vertical="center"/>
    </xf>
    <xf numFmtId="0" fontId="0" fillId="0" borderId="23" xfId="0" applyBorder="1" applyAlignment="1">
      <alignment horizontal="center" vertical="center"/>
    </xf>
    <xf numFmtId="0" fontId="5" fillId="2" borderId="62" xfId="0" applyFont="1" applyFill="1" applyBorder="1" applyAlignment="1">
      <alignment horizontal="center" vertical="center" wrapText="1"/>
    </xf>
    <xf numFmtId="0" fontId="0" fillId="0" borderId="33" xfId="0" applyBorder="1" applyAlignment="1">
      <alignment horizontal="center" vertical="center"/>
    </xf>
    <xf numFmtId="0" fontId="0" fillId="0" borderId="0" xfId="0" applyAlignment="1">
      <alignment horizontal="center" vertical="center"/>
    </xf>
    <xf numFmtId="0" fontId="0" fillId="0" borderId="29" xfId="0" applyBorder="1" applyAlignment="1">
      <alignment horizontal="center" vertical="center"/>
    </xf>
    <xf numFmtId="0" fontId="0" fillId="0" borderId="65" xfId="0" applyBorder="1" applyAlignment="1">
      <alignment horizontal="center" vertical="center"/>
    </xf>
    <xf numFmtId="0" fontId="0" fillId="0" borderId="72" xfId="0" applyBorder="1" applyAlignment="1">
      <alignment horizontal="center" vertical="center"/>
    </xf>
    <xf numFmtId="0" fontId="5" fillId="2" borderId="70" xfId="0" applyFont="1" applyFill="1" applyBorder="1" applyAlignment="1">
      <alignment vertical="center" wrapText="1"/>
    </xf>
    <xf numFmtId="0" fontId="0" fillId="0" borderId="20" xfId="0" applyBorder="1" applyAlignment="1">
      <alignment vertical="center" wrapText="1"/>
    </xf>
    <xf numFmtId="0" fontId="0" fillId="0" borderId="63" xfId="0" applyBorder="1" applyAlignment="1">
      <alignment vertical="center" wrapText="1"/>
    </xf>
    <xf numFmtId="0" fontId="0" fillId="0" borderId="28" xfId="0" applyBorder="1" applyAlignment="1">
      <alignment vertical="center" wrapText="1"/>
    </xf>
    <xf numFmtId="0" fontId="0" fillId="0" borderId="0" xfId="0" applyAlignment="1">
      <alignment vertical="center" wrapText="1"/>
    </xf>
    <xf numFmtId="0" fontId="0" fillId="0" borderId="64" xfId="0" applyBorder="1" applyAlignment="1">
      <alignment vertical="center" wrapText="1"/>
    </xf>
    <xf numFmtId="0" fontId="0" fillId="0" borderId="74" xfId="0" applyBorder="1" applyAlignment="1">
      <alignment vertical="center" wrapText="1"/>
    </xf>
    <xf numFmtId="0" fontId="0" fillId="0" borderId="47" xfId="0" applyBorder="1" applyAlignment="1">
      <alignment vertical="center" wrapText="1"/>
    </xf>
    <xf numFmtId="0" fontId="0" fillId="0" borderId="66" xfId="0" applyBorder="1" applyAlignment="1">
      <alignment vertical="center" wrapText="1"/>
    </xf>
    <xf numFmtId="0" fontId="5" fillId="2" borderId="13" xfId="0" applyFont="1" applyFill="1" applyBorder="1" applyAlignment="1">
      <alignment horizontal="distributed" vertical="center" wrapText="1"/>
    </xf>
    <xf numFmtId="0" fontId="5" fillId="2" borderId="14" xfId="0" applyFont="1" applyFill="1" applyBorder="1" applyAlignment="1">
      <alignment horizontal="distributed" vertical="center" wrapText="1"/>
    </xf>
    <xf numFmtId="0" fontId="5" fillId="2" borderId="18" xfId="0" applyFont="1" applyFill="1" applyBorder="1" applyAlignment="1">
      <alignment horizontal="center" vertical="center" wrapText="1"/>
    </xf>
    <xf numFmtId="0" fontId="5" fillId="2" borderId="54" xfId="0" applyFont="1" applyFill="1" applyBorder="1" applyAlignment="1">
      <alignment horizontal="center" vertical="center" wrapText="1"/>
    </xf>
    <xf numFmtId="0" fontId="5" fillId="2" borderId="55" xfId="0" applyFont="1" applyFill="1" applyBorder="1" applyAlignment="1">
      <alignment horizontal="center" vertical="center" wrapText="1"/>
    </xf>
    <xf numFmtId="0" fontId="5" fillId="2" borderId="4" xfId="0" applyFont="1" applyFill="1" applyBorder="1" applyAlignment="1">
      <alignment horizontal="distributed" vertical="center" wrapText="1"/>
    </xf>
    <xf numFmtId="0" fontId="5" fillId="2" borderId="5" xfId="0" applyFont="1" applyFill="1" applyBorder="1" applyAlignment="1">
      <alignment horizontal="distributed" vertical="center" wrapText="1"/>
    </xf>
    <xf numFmtId="0" fontId="5" fillId="2" borderId="17" xfId="0" applyFont="1" applyFill="1" applyBorder="1" applyAlignment="1">
      <alignment vertical="center" wrapText="1"/>
    </xf>
    <xf numFmtId="0" fontId="5" fillId="2" borderId="27" xfId="0" applyFont="1" applyFill="1" applyBorder="1" applyAlignment="1">
      <alignment vertical="center" wrapText="1"/>
    </xf>
    <xf numFmtId="0" fontId="5" fillId="2" borderId="73" xfId="0" applyFont="1" applyFill="1" applyBorder="1" applyAlignment="1">
      <alignment vertical="center" wrapText="1"/>
    </xf>
    <xf numFmtId="0" fontId="5" fillId="2" borderId="74" xfId="0" applyFont="1" applyFill="1" applyBorder="1" applyAlignment="1">
      <alignment vertical="center" wrapText="1"/>
    </xf>
    <xf numFmtId="0" fontId="5" fillId="2" borderId="47" xfId="0" applyFont="1" applyFill="1" applyBorder="1" applyAlignment="1">
      <alignment vertical="center" wrapText="1"/>
    </xf>
    <xf numFmtId="0" fontId="5" fillId="2" borderId="66" xfId="0" applyFont="1" applyFill="1" applyBorder="1" applyAlignment="1">
      <alignment vertical="center" wrapText="1"/>
    </xf>
    <xf numFmtId="0" fontId="5" fillId="2" borderId="33" xfId="0" applyFont="1" applyFill="1" applyBorder="1" applyAlignment="1">
      <alignment horizontal="center" vertical="center"/>
    </xf>
    <xf numFmtId="0" fontId="5" fillId="2" borderId="29" xfId="0" applyFont="1" applyFill="1" applyBorder="1" applyAlignment="1">
      <alignment horizontal="center" vertical="center"/>
    </xf>
  </cellXfs>
  <cellStyles count="7">
    <cellStyle name="桁区切り" xfId="1" builtinId="6"/>
    <cellStyle name="標準" xfId="0" builtinId="0"/>
    <cellStyle name="標準 2" xfId="3" xr:uid="{00000000-0005-0000-0000-000002000000}"/>
    <cellStyle name="標準 3" xfId="4" xr:uid="{00000000-0005-0000-0000-000003000000}"/>
    <cellStyle name="標準 4" xfId="5" xr:uid="{00000000-0005-0000-0000-000004000000}"/>
    <cellStyle name="標準 5" xfId="6" xr:uid="{9BF1FCD5-759E-4862-99F0-5D196EDA491C}"/>
    <cellStyle name="標準_請求書・明細書等" xfId="2" xr:uid="{00000000-0005-0000-0000-000005000000}"/>
  </cellStyles>
  <dxfs count="0"/>
  <tableStyles count="0" defaultTableStyle="TableStyleMedium2" defaultPivotStyle="PivotStyleLight16"/>
  <colors>
    <mruColors>
      <color rgb="FFFDE9D9"/>
      <color rgb="FFFFCCCC"/>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39</xdr:col>
      <xdr:colOff>9525</xdr:colOff>
      <xdr:row>10</xdr:row>
      <xdr:rowOff>161925</xdr:rowOff>
    </xdr:from>
    <xdr:to>
      <xdr:col>41</xdr:col>
      <xdr:colOff>38100</xdr:colOff>
      <xdr:row>10</xdr:row>
      <xdr:rowOff>419100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324600" y="3305175"/>
          <a:ext cx="3524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390525</xdr:colOff>
      <xdr:row>3</xdr:row>
      <xdr:rowOff>38101</xdr:rowOff>
    </xdr:from>
    <xdr:to>
      <xdr:col>24</xdr:col>
      <xdr:colOff>295275</xdr:colOff>
      <xdr:row>11</xdr:row>
      <xdr:rowOff>57150</xdr:rowOff>
    </xdr:to>
    <xdr:sp macro="" textlink="">
      <xdr:nvSpPr>
        <xdr:cNvPr id="2" name="正方形/長方形 1">
          <a:extLst>
            <a:ext uri="{FF2B5EF4-FFF2-40B4-BE49-F238E27FC236}">
              <a16:creationId xmlns:a16="http://schemas.microsoft.com/office/drawing/2014/main" id="{52E4E0C4-6CBD-49B6-884E-41D971B14665}"/>
            </a:ext>
          </a:extLst>
        </xdr:cNvPr>
        <xdr:cNvSpPr/>
      </xdr:nvSpPr>
      <xdr:spPr>
        <a:xfrm>
          <a:off x="7943850" y="752476"/>
          <a:ext cx="2971800" cy="1447799"/>
        </a:xfrm>
        <a:prstGeom prst="rect">
          <a:avLst/>
        </a:prstGeom>
        <a:solidFill>
          <a:srgbClr val="FFFF00"/>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提供した時間帯によりコードが変わる。</a:t>
          </a:r>
          <a:endParaRPr kumimoji="1" lang="en-US" altLang="ja-JP" sz="1100"/>
        </a:p>
        <a:p>
          <a:pPr algn="l"/>
          <a:r>
            <a:rPr kumimoji="1" lang="en-US" altLang="ja-JP" sz="1100"/>
            <a:t>6:00</a:t>
          </a:r>
          <a:r>
            <a:rPr kumimoji="1" lang="ja-JP" altLang="en-US" sz="1100"/>
            <a:t>～</a:t>
          </a:r>
          <a:r>
            <a:rPr kumimoji="1" lang="en-US" altLang="ja-JP" sz="1100"/>
            <a:t>8:00</a:t>
          </a:r>
          <a:r>
            <a:rPr kumimoji="1" lang="ja-JP" altLang="en-US" sz="1100"/>
            <a:t>　早朝</a:t>
          </a:r>
          <a:endParaRPr kumimoji="1" lang="en-US" altLang="ja-JP" sz="1100"/>
        </a:p>
        <a:p>
          <a:pPr algn="l"/>
          <a:r>
            <a:rPr kumimoji="1" lang="en-US" altLang="ja-JP" sz="1100"/>
            <a:t>8:00</a:t>
          </a:r>
          <a:r>
            <a:rPr kumimoji="1" lang="ja-JP" altLang="en-US" sz="1100"/>
            <a:t>～</a:t>
          </a:r>
          <a:r>
            <a:rPr kumimoji="1" lang="en-US" altLang="ja-JP" sz="1100"/>
            <a:t>18:00</a:t>
          </a:r>
          <a:r>
            <a:rPr kumimoji="1" lang="ja-JP" altLang="en-US" sz="1100"/>
            <a:t>　日中</a:t>
          </a:r>
          <a:endParaRPr kumimoji="1" lang="en-US" altLang="ja-JP" sz="1100"/>
        </a:p>
        <a:p>
          <a:pPr algn="l"/>
          <a:r>
            <a:rPr kumimoji="1" lang="en-US" altLang="ja-JP" sz="1100"/>
            <a:t>18:00</a:t>
          </a:r>
          <a:r>
            <a:rPr kumimoji="1" lang="ja-JP" altLang="en-US" sz="1100"/>
            <a:t>～</a:t>
          </a:r>
          <a:r>
            <a:rPr kumimoji="1" lang="en-US" altLang="ja-JP" sz="1100"/>
            <a:t>22:00</a:t>
          </a:r>
          <a:r>
            <a:rPr kumimoji="1" lang="ja-JP" altLang="en-US" sz="1100"/>
            <a:t>　夜間</a:t>
          </a:r>
          <a:endParaRPr kumimoji="1" lang="en-US" altLang="ja-JP" sz="1100"/>
        </a:p>
        <a:p>
          <a:pPr algn="l"/>
          <a:r>
            <a:rPr kumimoji="1" lang="en-US" altLang="ja-JP" sz="1100">
              <a:solidFill>
                <a:schemeClr val="dk1"/>
              </a:solidFill>
              <a:effectLst/>
              <a:latin typeface="+mn-lt"/>
              <a:ea typeface="+mn-ea"/>
              <a:cs typeface="+mn-cs"/>
            </a:rPr>
            <a:t>22:00</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翌</a:t>
          </a:r>
          <a:r>
            <a:rPr kumimoji="1" lang="en-US" altLang="ja-JP" sz="1100">
              <a:solidFill>
                <a:schemeClr val="dk1"/>
              </a:solidFill>
              <a:effectLst/>
              <a:latin typeface="+mn-lt"/>
              <a:ea typeface="+mn-ea"/>
              <a:cs typeface="+mn-cs"/>
            </a:rPr>
            <a:t>6:00</a:t>
          </a:r>
          <a:r>
            <a:rPr kumimoji="1" lang="ja-JP" altLang="ja-JP" sz="1100">
              <a:solidFill>
                <a:schemeClr val="dk1"/>
              </a:solidFill>
              <a:effectLst/>
              <a:latin typeface="+mn-lt"/>
              <a:ea typeface="+mn-ea"/>
              <a:cs typeface="+mn-cs"/>
            </a:rPr>
            <a:t>　深夜</a:t>
          </a:r>
          <a:endParaRPr kumimoji="1" lang="en-US" altLang="ja-JP" sz="1100"/>
        </a:p>
      </xdr:txBody>
    </xdr:sp>
    <xdr:clientData/>
  </xdr:twoCellAnchor>
  <xdr:twoCellAnchor>
    <xdr:from>
      <xdr:col>17</xdr:col>
      <xdr:colOff>419100</xdr:colOff>
      <xdr:row>12</xdr:row>
      <xdr:rowOff>1</xdr:rowOff>
    </xdr:from>
    <xdr:to>
      <xdr:col>24</xdr:col>
      <xdr:colOff>295275</xdr:colOff>
      <xdr:row>15</xdr:row>
      <xdr:rowOff>57151</xdr:rowOff>
    </xdr:to>
    <xdr:sp macro="" textlink="">
      <xdr:nvSpPr>
        <xdr:cNvPr id="3" name="正方形/長方形 2">
          <a:extLst>
            <a:ext uri="{FF2B5EF4-FFF2-40B4-BE49-F238E27FC236}">
              <a16:creationId xmlns:a16="http://schemas.microsoft.com/office/drawing/2014/main" id="{6BFC0641-9A61-45FE-A797-F849E3DB8A72}"/>
            </a:ext>
          </a:extLst>
        </xdr:cNvPr>
        <xdr:cNvSpPr/>
      </xdr:nvSpPr>
      <xdr:spPr>
        <a:xfrm>
          <a:off x="7972425" y="2314576"/>
          <a:ext cx="2943225" cy="571500"/>
        </a:xfrm>
        <a:prstGeom prst="rect">
          <a:avLst/>
        </a:prstGeom>
        <a:solidFill>
          <a:srgbClr val="FFFF00"/>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提供時間が２０分以上４０分未満の場合は，</a:t>
          </a:r>
          <a:endParaRPr kumimoji="1" lang="en-US" altLang="ja-JP" sz="1100"/>
        </a:p>
        <a:p>
          <a:pPr algn="l"/>
          <a:r>
            <a:rPr kumimoji="1" lang="ja-JP" altLang="en-US" sz="1100"/>
            <a:t>　提供した時間帯に関わらず，一律９３単位。</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13"/>
  <sheetViews>
    <sheetView workbookViewId="0"/>
  </sheetViews>
  <sheetFormatPr defaultRowHeight="13.5"/>
  <cols>
    <col min="1" max="1" width="9" style="174"/>
    <col min="2" max="2" width="5.25" style="174" bestFit="1" customWidth="1"/>
    <col min="3" max="3" width="13.125" style="174" bestFit="1" customWidth="1"/>
    <col min="4" max="4" width="40.875" style="174" bestFit="1" customWidth="1"/>
    <col min="5" max="5" width="28.875" style="174" customWidth="1"/>
    <col min="6" max="16384" width="9" style="174"/>
  </cols>
  <sheetData>
    <row r="1" spans="2:5" ht="14.25">
      <c r="B1" s="328" t="s">
        <v>123</v>
      </c>
      <c r="C1" s="328"/>
      <c r="D1" s="328"/>
      <c r="E1" s="328"/>
    </row>
    <row r="2" spans="2:5" ht="24" customHeight="1" thickBot="1">
      <c r="B2" s="329" t="s">
        <v>124</v>
      </c>
      <c r="C2" s="329"/>
      <c r="D2" s="329"/>
      <c r="E2" s="329"/>
    </row>
    <row r="3" spans="2:5" ht="14.25" thickBot="1">
      <c r="B3" s="175" t="s">
        <v>116</v>
      </c>
      <c r="C3" s="176" t="s">
        <v>117</v>
      </c>
      <c r="D3" s="175" t="s">
        <v>118</v>
      </c>
      <c r="E3" s="176" t="s">
        <v>119</v>
      </c>
    </row>
    <row r="4" spans="2:5" ht="63.75" customHeight="1">
      <c r="B4" s="177" t="s">
        <v>131</v>
      </c>
      <c r="C4" s="178" t="s">
        <v>107</v>
      </c>
      <c r="D4" s="179" t="s">
        <v>108</v>
      </c>
      <c r="E4" s="180" t="s">
        <v>115</v>
      </c>
    </row>
    <row r="5" spans="2:5" ht="63.75" customHeight="1">
      <c r="B5" s="181" t="s">
        <v>132</v>
      </c>
      <c r="C5" s="182" t="s">
        <v>107</v>
      </c>
      <c r="D5" s="183" t="s">
        <v>109</v>
      </c>
      <c r="E5" s="184"/>
    </row>
    <row r="6" spans="2:5" ht="63" customHeight="1">
      <c r="B6" s="181" t="s">
        <v>133</v>
      </c>
      <c r="C6" s="182" t="s">
        <v>110</v>
      </c>
      <c r="D6" s="192" t="s">
        <v>137</v>
      </c>
      <c r="E6" s="184"/>
    </row>
    <row r="7" spans="2:5" ht="57" customHeight="1">
      <c r="B7" s="181" t="s">
        <v>134</v>
      </c>
      <c r="C7" s="182" t="s">
        <v>111</v>
      </c>
      <c r="D7" s="183" t="s">
        <v>120</v>
      </c>
      <c r="E7" s="185" t="s">
        <v>122</v>
      </c>
    </row>
    <row r="8" spans="2:5" ht="63" customHeight="1">
      <c r="B8" s="181" t="s">
        <v>135</v>
      </c>
      <c r="C8" s="182" t="s">
        <v>107</v>
      </c>
      <c r="D8" s="186" t="s">
        <v>113</v>
      </c>
      <c r="E8" s="184"/>
    </row>
    <row r="9" spans="2:5" ht="70.5" customHeight="1" thickBot="1">
      <c r="B9" s="187" t="s">
        <v>136</v>
      </c>
      <c r="C9" s="188" t="s">
        <v>110</v>
      </c>
      <c r="D9" s="191" t="s">
        <v>114</v>
      </c>
      <c r="E9" s="189"/>
    </row>
    <row r="10" spans="2:5" ht="14.25" thickBot="1">
      <c r="B10" s="330" t="s">
        <v>121</v>
      </c>
      <c r="C10" s="330"/>
      <c r="D10" s="330"/>
      <c r="E10" s="190"/>
    </row>
    <row r="11" spans="2:5" ht="53.25" customHeight="1">
      <c r="B11" s="177" t="s">
        <v>131</v>
      </c>
      <c r="C11" s="331" t="s">
        <v>125</v>
      </c>
      <c r="D11" s="332"/>
      <c r="E11" s="333"/>
    </row>
    <row r="12" spans="2:5" ht="57.75" customHeight="1">
      <c r="B12" s="181" t="s">
        <v>132</v>
      </c>
      <c r="C12" s="334" t="s">
        <v>138</v>
      </c>
      <c r="D12" s="335"/>
      <c r="E12" s="336"/>
    </row>
    <row r="13" spans="2:5" ht="60.75" customHeight="1" thickBot="1">
      <c r="B13" s="187" t="s">
        <v>133</v>
      </c>
      <c r="C13" s="325" t="s">
        <v>130</v>
      </c>
      <c r="D13" s="326"/>
      <c r="E13" s="327"/>
    </row>
  </sheetData>
  <sheetProtection password="ECA6" sheet="1" objects="1" scenarios="1"/>
  <mergeCells count="6">
    <mergeCell ref="C13:E13"/>
    <mergeCell ref="B1:E1"/>
    <mergeCell ref="B2:E2"/>
    <mergeCell ref="B10:D10"/>
    <mergeCell ref="C11:E11"/>
    <mergeCell ref="C12:E12"/>
  </mergeCells>
  <phoneticPr fontId="6"/>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7030A0"/>
  </sheetPr>
  <dimension ref="A2:AZ73"/>
  <sheetViews>
    <sheetView view="pageBreakPreview" topLeftCell="A19" zoomScaleNormal="100" zoomScaleSheetLayoutView="100" workbookViewId="0">
      <selection activeCell="AM4" sqref="AM4"/>
    </sheetView>
  </sheetViews>
  <sheetFormatPr defaultColWidth="2.125" defaultRowHeight="12"/>
  <cols>
    <col min="1" max="1" width="2.5" style="22" customWidth="1"/>
    <col min="2" max="9" width="2.125" style="19"/>
    <col min="10" max="15" width="2.375" style="19" bestFit="1" customWidth="1"/>
    <col min="16" max="16384" width="2.125" style="19"/>
  </cols>
  <sheetData>
    <row r="2" spans="2:46" ht="16.5" customHeight="1">
      <c r="B2" s="812" t="s">
        <v>29</v>
      </c>
      <c r="C2" s="812"/>
      <c r="D2" s="812"/>
      <c r="E2" s="812"/>
      <c r="F2" s="812"/>
      <c r="G2" s="812"/>
      <c r="H2" s="812"/>
      <c r="I2" s="812"/>
      <c r="J2" s="812"/>
      <c r="K2" s="812"/>
      <c r="L2" s="812"/>
      <c r="M2" s="812"/>
      <c r="N2" s="812"/>
      <c r="O2" s="812"/>
      <c r="P2" s="812"/>
      <c r="Q2" s="812"/>
      <c r="R2" s="812"/>
      <c r="S2" s="812"/>
      <c r="T2" s="812"/>
      <c r="U2" s="812"/>
      <c r="V2" s="812"/>
      <c r="W2" s="812"/>
      <c r="X2" s="812"/>
      <c r="Y2" s="812"/>
      <c r="Z2" s="812"/>
      <c r="AA2" s="812"/>
      <c r="AB2" s="812"/>
      <c r="AC2" s="812"/>
      <c r="AD2" s="812"/>
      <c r="AE2" s="812"/>
      <c r="AF2" s="812"/>
      <c r="AG2" s="812"/>
      <c r="AH2" s="812"/>
      <c r="AI2" s="812"/>
      <c r="AJ2" s="812"/>
      <c r="AK2" s="812"/>
      <c r="AL2" s="812"/>
      <c r="AM2" s="812"/>
      <c r="AN2" s="812"/>
      <c r="AO2" s="812"/>
      <c r="AP2" s="812"/>
      <c r="AQ2" s="812"/>
      <c r="AR2" s="812"/>
      <c r="AS2" s="812"/>
      <c r="AT2" s="812"/>
    </row>
    <row r="3" spans="2:46" ht="7.5" customHeight="1" thickBot="1"/>
    <row r="4" spans="2:46" ht="15" customHeight="1" thickBot="1">
      <c r="B4" s="20"/>
      <c r="C4" s="20"/>
      <c r="D4" s="20"/>
      <c r="E4" s="20"/>
      <c r="F4" s="20"/>
      <c r="G4" s="20"/>
      <c r="H4" s="20"/>
      <c r="I4" s="20"/>
      <c r="J4" s="12"/>
      <c r="K4" s="12"/>
      <c r="L4" s="12"/>
      <c r="M4" s="12"/>
      <c r="N4" s="12"/>
      <c r="O4" s="12"/>
      <c r="AK4" s="451" t="str">
        <f>利用者一覧!D4</f>
        <v>令和</v>
      </c>
      <c r="AL4" s="453"/>
      <c r="AM4" s="23"/>
      <c r="AN4" s="23"/>
      <c r="AO4" s="813" t="s">
        <v>0</v>
      </c>
      <c r="AP4" s="453"/>
      <c r="AQ4" s="23"/>
      <c r="AR4" s="23"/>
      <c r="AS4" s="813" t="s">
        <v>1</v>
      </c>
      <c r="AT4" s="814"/>
    </row>
    <row r="5" spans="2:46" ht="7.5" customHeight="1" thickBot="1">
      <c r="B5" s="20"/>
      <c r="C5" s="20"/>
      <c r="D5" s="20"/>
      <c r="E5" s="20"/>
      <c r="F5" s="20"/>
      <c r="G5" s="20"/>
      <c r="H5" s="20"/>
      <c r="I5" s="20"/>
      <c r="J5" s="12"/>
      <c r="K5" s="12"/>
      <c r="L5" s="12"/>
      <c r="M5" s="12"/>
      <c r="N5" s="12"/>
      <c r="O5" s="12"/>
      <c r="AI5" s="21"/>
      <c r="AJ5" s="21"/>
      <c r="AK5" s="21"/>
    </row>
    <row r="6" spans="2:46" ht="15" customHeight="1" thickBot="1">
      <c r="B6" s="815" t="s">
        <v>27</v>
      </c>
      <c r="C6" s="816"/>
      <c r="D6" s="816"/>
      <c r="E6" s="816"/>
      <c r="F6" s="816"/>
      <c r="G6" s="816"/>
      <c r="H6" s="816"/>
      <c r="I6" s="816"/>
      <c r="J6" s="10">
        <v>2</v>
      </c>
      <c r="K6" s="10">
        <v>6</v>
      </c>
      <c r="L6" s="10">
        <v>1</v>
      </c>
      <c r="M6" s="10">
        <v>0</v>
      </c>
      <c r="N6" s="10">
        <v>0</v>
      </c>
      <c r="O6" s="10">
        <v>8</v>
      </c>
      <c r="P6" s="43"/>
      <c r="Q6" s="43"/>
      <c r="R6" s="43"/>
      <c r="S6" s="44"/>
      <c r="AD6" s="524" t="s">
        <v>3</v>
      </c>
      <c r="AE6" s="525"/>
      <c r="AF6" s="525"/>
      <c r="AG6" s="525"/>
      <c r="AH6" s="525"/>
      <c r="AI6" s="525"/>
      <c r="AJ6" s="525"/>
      <c r="AK6" s="83" t="str">
        <f>IF(利用者一覧!D3="","",利用者一覧!D3)</f>
        <v/>
      </c>
      <c r="AL6" s="84" t="str">
        <f>IF(利用者一覧!E3="","",利用者一覧!E3)</f>
        <v/>
      </c>
      <c r="AM6" s="84" t="str">
        <f>IF(利用者一覧!F3="","",利用者一覧!F3)</f>
        <v/>
      </c>
      <c r="AN6" s="84" t="str">
        <f>IF(利用者一覧!G3="","",利用者一覧!G3)</f>
        <v/>
      </c>
      <c r="AO6" s="84" t="str">
        <f>IF(利用者一覧!H3="","",利用者一覧!H3)</f>
        <v/>
      </c>
      <c r="AP6" s="84" t="str">
        <f>IF(利用者一覧!I3="","",利用者一覧!I3)</f>
        <v/>
      </c>
      <c r="AQ6" s="84" t="str">
        <f>IF(利用者一覧!J3="","",利用者一覧!J3)</f>
        <v/>
      </c>
      <c r="AR6" s="84" t="str">
        <f>IF(利用者一覧!K3="","",利用者一覧!K3)</f>
        <v/>
      </c>
      <c r="AS6" s="84" t="str">
        <f>IF(利用者一覧!L3="","",利用者一覧!L3)</f>
        <v/>
      </c>
      <c r="AT6" s="85" t="str">
        <f>IF(利用者一覧!M3="","",利用者一覧!M3)</f>
        <v/>
      </c>
    </row>
    <row r="7" spans="2:46" ht="15" customHeight="1">
      <c r="B7" s="845" t="s">
        <v>2</v>
      </c>
      <c r="C7" s="408"/>
      <c r="D7" s="408"/>
      <c r="E7" s="408"/>
      <c r="F7" s="408"/>
      <c r="G7" s="408"/>
      <c r="H7" s="408"/>
      <c r="I7" s="846"/>
      <c r="J7" s="45"/>
      <c r="K7" s="45"/>
      <c r="L7" s="45"/>
      <c r="M7" s="45"/>
      <c r="N7" s="45"/>
      <c r="O7" s="45"/>
      <c r="P7" s="45"/>
      <c r="Q7" s="45"/>
      <c r="R7" s="45"/>
      <c r="S7" s="46"/>
      <c r="AA7" s="12"/>
      <c r="AB7" s="12"/>
      <c r="AC7" s="12"/>
      <c r="AD7" s="817" t="s">
        <v>4</v>
      </c>
      <c r="AE7" s="736"/>
      <c r="AF7" s="736"/>
      <c r="AG7" s="736"/>
      <c r="AH7" s="736"/>
      <c r="AI7" s="736"/>
      <c r="AJ7" s="410"/>
      <c r="AK7" s="823" t="str">
        <f>IF(請求書!W10="","",請求書!W10)</f>
        <v/>
      </c>
      <c r="AL7" s="824"/>
      <c r="AM7" s="824"/>
      <c r="AN7" s="824"/>
      <c r="AO7" s="824"/>
      <c r="AP7" s="824"/>
      <c r="AQ7" s="824"/>
      <c r="AR7" s="824"/>
      <c r="AS7" s="824"/>
      <c r="AT7" s="825"/>
    </row>
    <row r="8" spans="2:46" ht="30" customHeight="1">
      <c r="B8" s="832" t="s">
        <v>5</v>
      </c>
      <c r="C8" s="833"/>
      <c r="D8" s="833"/>
      <c r="E8" s="833"/>
      <c r="F8" s="833"/>
      <c r="G8" s="833"/>
      <c r="H8" s="833"/>
      <c r="I8" s="833"/>
      <c r="J8" s="834"/>
      <c r="K8" s="835"/>
      <c r="L8" s="835"/>
      <c r="M8" s="835"/>
      <c r="N8" s="835"/>
      <c r="O8" s="835"/>
      <c r="P8" s="835"/>
      <c r="Q8" s="835"/>
      <c r="R8" s="835"/>
      <c r="S8" s="836"/>
      <c r="AD8" s="818"/>
      <c r="AE8" s="819"/>
      <c r="AF8" s="819"/>
      <c r="AG8" s="819"/>
      <c r="AH8" s="819"/>
      <c r="AI8" s="819"/>
      <c r="AJ8" s="820"/>
      <c r="AK8" s="826"/>
      <c r="AL8" s="827"/>
      <c r="AM8" s="827"/>
      <c r="AN8" s="827"/>
      <c r="AO8" s="827"/>
      <c r="AP8" s="827"/>
      <c r="AQ8" s="827"/>
      <c r="AR8" s="827"/>
      <c r="AS8" s="827"/>
      <c r="AT8" s="828"/>
    </row>
    <row r="9" spans="2:46" ht="15" customHeight="1">
      <c r="B9" s="832" t="s">
        <v>6</v>
      </c>
      <c r="C9" s="833"/>
      <c r="D9" s="833"/>
      <c r="E9" s="833"/>
      <c r="F9" s="833"/>
      <c r="G9" s="833"/>
      <c r="H9" s="833"/>
      <c r="I9" s="833"/>
      <c r="J9" s="839"/>
      <c r="K9" s="840"/>
      <c r="L9" s="840"/>
      <c r="M9" s="840"/>
      <c r="N9" s="840"/>
      <c r="O9" s="840"/>
      <c r="P9" s="840"/>
      <c r="Q9" s="840"/>
      <c r="R9" s="840"/>
      <c r="S9" s="841"/>
      <c r="AD9" s="818"/>
      <c r="AE9" s="819"/>
      <c r="AF9" s="819"/>
      <c r="AG9" s="819"/>
      <c r="AH9" s="819"/>
      <c r="AI9" s="819"/>
      <c r="AJ9" s="820"/>
      <c r="AK9" s="826"/>
      <c r="AL9" s="827"/>
      <c r="AM9" s="827"/>
      <c r="AN9" s="827"/>
      <c r="AO9" s="827"/>
      <c r="AP9" s="827"/>
      <c r="AQ9" s="827"/>
      <c r="AR9" s="827"/>
      <c r="AS9" s="827"/>
      <c r="AT9" s="828"/>
    </row>
    <row r="10" spans="2:46" ht="15" customHeight="1" thickBot="1">
      <c r="B10" s="837"/>
      <c r="C10" s="838"/>
      <c r="D10" s="838"/>
      <c r="E10" s="838"/>
      <c r="F10" s="838"/>
      <c r="G10" s="838"/>
      <c r="H10" s="838"/>
      <c r="I10" s="838"/>
      <c r="J10" s="842"/>
      <c r="K10" s="843"/>
      <c r="L10" s="843"/>
      <c r="M10" s="843"/>
      <c r="N10" s="843"/>
      <c r="O10" s="843"/>
      <c r="P10" s="843"/>
      <c r="Q10" s="843"/>
      <c r="R10" s="843"/>
      <c r="S10" s="844"/>
      <c r="AD10" s="821"/>
      <c r="AE10" s="617"/>
      <c r="AF10" s="617"/>
      <c r="AG10" s="617"/>
      <c r="AH10" s="617"/>
      <c r="AI10" s="617"/>
      <c r="AJ10" s="822"/>
      <c r="AK10" s="829"/>
      <c r="AL10" s="830"/>
      <c r="AM10" s="830"/>
      <c r="AN10" s="830"/>
      <c r="AO10" s="830"/>
      <c r="AP10" s="830"/>
      <c r="AQ10" s="830"/>
      <c r="AR10" s="830"/>
      <c r="AS10" s="830"/>
      <c r="AT10" s="831"/>
    </row>
    <row r="11" spans="2:46" ht="15" customHeight="1" thickBot="1">
      <c r="B11" s="12"/>
      <c r="C11" s="12"/>
      <c r="D11" s="12"/>
      <c r="E11" s="12"/>
      <c r="F11" s="12"/>
      <c r="G11" s="12"/>
      <c r="H11" s="12"/>
      <c r="I11" s="12"/>
      <c r="J11" s="12"/>
      <c r="K11" s="12"/>
      <c r="L11" s="12"/>
      <c r="M11" s="12"/>
      <c r="N11" s="12"/>
      <c r="O11" s="12"/>
      <c r="P11" s="12"/>
      <c r="Q11" s="12"/>
      <c r="R11" s="12"/>
    </row>
    <row r="12" spans="2:46" ht="15" customHeight="1" thickBot="1">
      <c r="B12" s="806" t="s">
        <v>7</v>
      </c>
      <c r="C12" s="807"/>
      <c r="D12" s="807"/>
      <c r="E12" s="807"/>
      <c r="F12" s="807"/>
      <c r="G12" s="807"/>
      <c r="H12" s="807"/>
      <c r="I12" s="807"/>
      <c r="J12" s="807"/>
      <c r="K12" s="808"/>
      <c r="L12" s="33"/>
      <c r="M12" s="33"/>
      <c r="N12" s="33"/>
      <c r="O12" s="33"/>
      <c r="P12" s="33"/>
      <c r="Q12" s="34"/>
      <c r="R12" s="806" t="s">
        <v>8</v>
      </c>
      <c r="S12" s="807"/>
      <c r="T12" s="807"/>
      <c r="U12" s="807"/>
      <c r="V12" s="807"/>
      <c r="W12" s="807"/>
      <c r="X12" s="807"/>
      <c r="Y12" s="807"/>
      <c r="Z12" s="807"/>
      <c r="AA12" s="808"/>
      <c r="AB12" s="8"/>
      <c r="AC12" s="8"/>
      <c r="AD12" s="8"/>
      <c r="AE12" s="8"/>
      <c r="AF12" s="8"/>
      <c r="AG12" s="9"/>
      <c r="AH12" s="14"/>
      <c r="AI12" s="14"/>
      <c r="AJ12" s="20"/>
      <c r="AK12" s="20"/>
      <c r="AL12" s="20"/>
      <c r="AM12" s="20"/>
      <c r="AN12" s="20"/>
      <c r="AO12" s="20"/>
      <c r="AP12" s="20"/>
      <c r="AQ12" s="20"/>
      <c r="AR12" s="20"/>
      <c r="AS12" s="408"/>
      <c r="AT12" s="408"/>
    </row>
    <row r="13" spans="2:46" ht="15" customHeight="1" thickBot="1">
      <c r="B13" s="809" t="s">
        <v>9</v>
      </c>
      <c r="C13" s="810"/>
      <c r="D13" s="810"/>
      <c r="E13" s="810"/>
      <c r="F13" s="810"/>
      <c r="G13" s="810"/>
      <c r="H13" s="810"/>
      <c r="I13" s="810"/>
      <c r="J13" s="810"/>
      <c r="K13" s="810"/>
      <c r="L13" s="810"/>
      <c r="M13" s="810"/>
      <c r="N13" s="810"/>
      <c r="O13" s="810"/>
      <c r="P13" s="810"/>
      <c r="Q13" s="810"/>
      <c r="R13" s="810"/>
      <c r="S13" s="810"/>
      <c r="T13" s="810"/>
      <c r="U13" s="810"/>
      <c r="V13" s="810"/>
      <c r="W13" s="810"/>
      <c r="X13" s="810"/>
      <c r="Y13" s="810"/>
      <c r="Z13" s="810"/>
      <c r="AA13" s="811"/>
      <c r="AB13" s="35"/>
      <c r="AC13" s="35"/>
      <c r="AD13" s="35"/>
      <c r="AE13" s="35"/>
      <c r="AF13" s="35"/>
      <c r="AG13" s="36"/>
      <c r="AH13" s="12"/>
      <c r="AI13" s="12"/>
      <c r="AJ13" s="20"/>
      <c r="AK13" s="20"/>
      <c r="AL13" s="20"/>
      <c r="AM13" s="20"/>
      <c r="AN13" s="20"/>
      <c r="AO13" s="20"/>
      <c r="AP13" s="20"/>
      <c r="AQ13" s="20"/>
      <c r="AR13" s="20"/>
      <c r="AS13" s="20"/>
      <c r="AT13" s="20"/>
    </row>
    <row r="14" spans="2:46" ht="9.9499999999999993" customHeight="1" thickBot="1">
      <c r="B14" s="12"/>
      <c r="C14" s="12"/>
      <c r="D14" s="12"/>
      <c r="E14" s="12"/>
      <c r="F14" s="12"/>
      <c r="G14" s="12"/>
      <c r="H14" s="12"/>
      <c r="I14" s="12"/>
      <c r="J14" s="12"/>
      <c r="K14" s="12"/>
      <c r="L14" s="12"/>
      <c r="M14" s="12"/>
      <c r="N14" s="12"/>
      <c r="O14" s="12"/>
      <c r="P14" s="12"/>
      <c r="Q14" s="12"/>
      <c r="R14" s="12"/>
    </row>
    <row r="15" spans="2:46" ht="15" customHeight="1" thickBot="1">
      <c r="B15" s="748" t="s">
        <v>10</v>
      </c>
      <c r="C15" s="749"/>
      <c r="D15" s="749"/>
      <c r="E15" s="749"/>
      <c r="F15" s="749"/>
      <c r="G15" s="749"/>
      <c r="H15" s="749"/>
      <c r="I15" s="749"/>
      <c r="J15" s="749"/>
      <c r="K15" s="749"/>
      <c r="L15" s="749"/>
      <c r="M15" s="813"/>
      <c r="N15" s="814"/>
    </row>
    <row r="16" spans="2:46" ht="15" customHeight="1">
      <c r="B16" s="800" t="s">
        <v>11</v>
      </c>
      <c r="C16" s="801"/>
      <c r="D16" s="801"/>
      <c r="E16" s="801"/>
      <c r="F16" s="801"/>
      <c r="G16" s="801"/>
      <c r="H16" s="801"/>
      <c r="I16" s="801"/>
      <c r="J16" s="801"/>
      <c r="K16" s="801"/>
      <c r="L16" s="801"/>
      <c r="M16" s="801"/>
      <c r="N16" s="801"/>
      <c r="O16" s="801"/>
      <c r="P16" s="801"/>
      <c r="Q16" s="801"/>
      <c r="R16" s="801"/>
      <c r="S16" s="801"/>
      <c r="T16" s="801"/>
      <c r="U16" s="801"/>
      <c r="V16" s="801"/>
      <c r="W16" s="801"/>
      <c r="X16" s="801"/>
      <c r="Y16" s="801"/>
      <c r="Z16" s="801"/>
      <c r="AA16" s="801"/>
      <c r="AB16" s="801"/>
      <c r="AC16" s="801"/>
      <c r="AD16" s="801"/>
      <c r="AE16" s="801"/>
      <c r="AF16" s="801"/>
      <c r="AG16" s="801"/>
      <c r="AH16" s="801"/>
      <c r="AI16" s="801"/>
      <c r="AJ16" s="801"/>
      <c r="AK16" s="801"/>
      <c r="AL16" s="801"/>
      <c r="AM16" s="801"/>
      <c r="AN16" s="801"/>
      <c r="AO16" s="801"/>
      <c r="AP16" s="801"/>
      <c r="AQ16" s="801"/>
      <c r="AR16" s="801"/>
      <c r="AS16" s="801"/>
      <c r="AT16" s="802"/>
    </row>
    <row r="17" spans="1:48" ht="15" customHeight="1">
      <c r="B17" s="803" t="s">
        <v>12</v>
      </c>
      <c r="C17" s="804"/>
      <c r="D17" s="804"/>
      <c r="E17" s="804"/>
      <c r="F17" s="804"/>
      <c r="G17" s="804"/>
      <c r="H17" s="804"/>
      <c r="I17" s="804"/>
      <c r="J17" s="804"/>
      <c r="K17" s="804"/>
      <c r="L17" s="804"/>
      <c r="M17" s="804"/>
      <c r="N17" s="804"/>
      <c r="O17" s="804"/>
      <c r="P17" s="804"/>
      <c r="Q17" s="804"/>
      <c r="R17" s="804"/>
      <c r="S17" s="804"/>
      <c r="T17" s="804"/>
      <c r="U17" s="804"/>
      <c r="V17" s="804"/>
      <c r="W17" s="804"/>
      <c r="X17" s="804"/>
      <c r="Y17" s="804"/>
      <c r="Z17" s="804"/>
      <c r="AA17" s="804"/>
      <c r="AB17" s="804"/>
      <c r="AC17" s="804"/>
      <c r="AD17" s="804"/>
      <c r="AE17" s="804"/>
      <c r="AF17" s="804"/>
      <c r="AG17" s="804"/>
      <c r="AH17" s="804"/>
      <c r="AI17" s="804"/>
      <c r="AJ17" s="804"/>
      <c r="AK17" s="804"/>
      <c r="AL17" s="804"/>
      <c r="AM17" s="804"/>
      <c r="AN17" s="804"/>
      <c r="AO17" s="804"/>
      <c r="AP17" s="804"/>
      <c r="AQ17" s="804"/>
      <c r="AR17" s="804"/>
      <c r="AS17" s="804"/>
      <c r="AT17" s="805"/>
    </row>
    <row r="18" spans="1:48" ht="15" customHeight="1" thickBot="1">
      <c r="B18" s="797" t="s">
        <v>28</v>
      </c>
      <c r="C18" s="798"/>
      <c r="D18" s="798"/>
      <c r="E18" s="798"/>
      <c r="F18" s="798"/>
      <c r="G18" s="798"/>
      <c r="H18" s="798"/>
      <c r="I18" s="798"/>
      <c r="J18" s="798"/>
      <c r="K18" s="798"/>
      <c r="L18" s="798"/>
      <c r="M18" s="798"/>
      <c r="N18" s="798"/>
      <c r="O18" s="798"/>
      <c r="P18" s="798"/>
      <c r="Q18" s="798"/>
      <c r="R18" s="798"/>
      <c r="S18" s="798"/>
      <c r="T18" s="798"/>
      <c r="U18" s="798"/>
      <c r="V18" s="798"/>
      <c r="W18" s="798"/>
      <c r="X18" s="798"/>
      <c r="Y18" s="798"/>
      <c r="Z18" s="798"/>
      <c r="AA18" s="798"/>
      <c r="AB18" s="798"/>
      <c r="AC18" s="798"/>
      <c r="AD18" s="798"/>
      <c r="AE18" s="798"/>
      <c r="AF18" s="798"/>
      <c r="AG18" s="798"/>
      <c r="AH18" s="798"/>
      <c r="AI18" s="798"/>
      <c r="AJ18" s="798"/>
      <c r="AK18" s="798"/>
      <c r="AL18" s="798"/>
      <c r="AM18" s="798"/>
      <c r="AN18" s="798"/>
      <c r="AO18" s="798"/>
      <c r="AP18" s="798"/>
      <c r="AQ18" s="798"/>
      <c r="AR18" s="798"/>
      <c r="AS18" s="798"/>
      <c r="AT18" s="799"/>
    </row>
    <row r="19" spans="1:48" ht="15" customHeight="1" thickBot="1"/>
    <row r="20" spans="1:48" ht="20.100000000000001" customHeight="1" thickBot="1">
      <c r="B20" s="761" t="s">
        <v>13</v>
      </c>
      <c r="C20" s="762"/>
      <c r="D20" s="767" t="s">
        <v>14</v>
      </c>
      <c r="E20" s="768"/>
      <c r="F20" s="768"/>
      <c r="G20" s="768"/>
      <c r="H20" s="768"/>
      <c r="I20" s="768"/>
      <c r="J20" s="769"/>
      <c r="K20" s="748"/>
      <c r="L20" s="749"/>
      <c r="M20" s="749"/>
      <c r="N20" s="749"/>
      <c r="O20" s="749"/>
      <c r="P20" s="750"/>
      <c r="Q20" s="748"/>
      <c r="R20" s="749"/>
      <c r="S20" s="749"/>
      <c r="T20" s="749"/>
      <c r="U20" s="749"/>
      <c r="V20" s="409"/>
      <c r="W20" s="748"/>
      <c r="X20" s="749"/>
      <c r="Y20" s="749"/>
      <c r="Z20" s="749"/>
      <c r="AA20" s="749"/>
      <c r="AB20" s="750"/>
      <c r="AC20" s="410"/>
      <c r="AD20" s="749"/>
      <c r="AE20" s="749"/>
      <c r="AF20" s="749"/>
      <c r="AG20" s="749"/>
      <c r="AH20" s="750"/>
      <c r="AI20" s="748"/>
      <c r="AJ20" s="749"/>
      <c r="AK20" s="749"/>
      <c r="AL20" s="749"/>
      <c r="AM20" s="749"/>
      <c r="AN20" s="750"/>
      <c r="AO20" s="748"/>
      <c r="AP20" s="749"/>
      <c r="AQ20" s="749"/>
      <c r="AR20" s="749"/>
      <c r="AS20" s="749"/>
      <c r="AT20" s="750"/>
    </row>
    <row r="21" spans="1:48" ht="20.100000000000001" customHeight="1">
      <c r="B21" s="763"/>
      <c r="C21" s="764"/>
      <c r="D21" s="770" t="s">
        <v>15</v>
      </c>
      <c r="E21" s="771"/>
      <c r="F21" s="771"/>
      <c r="G21" s="771"/>
      <c r="H21" s="771"/>
      <c r="I21" s="771"/>
      <c r="J21" s="772"/>
      <c r="K21" s="524"/>
      <c r="L21" s="525"/>
      <c r="M21" s="525"/>
      <c r="N21" s="525"/>
      <c r="O21" s="525"/>
      <c r="P21" s="743"/>
      <c r="Q21" s="524"/>
      <c r="R21" s="525"/>
      <c r="S21" s="525"/>
      <c r="T21" s="525"/>
      <c r="U21" s="525"/>
      <c r="V21" s="526"/>
      <c r="W21" s="524"/>
      <c r="X21" s="525"/>
      <c r="Y21" s="525"/>
      <c r="Z21" s="525"/>
      <c r="AA21" s="525"/>
      <c r="AB21" s="743"/>
      <c r="AC21" s="744"/>
      <c r="AD21" s="525"/>
      <c r="AE21" s="525"/>
      <c r="AF21" s="525"/>
      <c r="AG21" s="525"/>
      <c r="AH21" s="743"/>
      <c r="AI21" s="524"/>
      <c r="AJ21" s="525"/>
      <c r="AK21" s="525"/>
      <c r="AL21" s="525"/>
      <c r="AM21" s="525"/>
      <c r="AN21" s="743"/>
      <c r="AO21" s="524"/>
      <c r="AP21" s="525"/>
      <c r="AQ21" s="525"/>
      <c r="AR21" s="525"/>
      <c r="AS21" s="525"/>
      <c r="AT21" s="743"/>
    </row>
    <row r="22" spans="1:48" ht="69.95" customHeight="1">
      <c r="B22" s="763"/>
      <c r="C22" s="764"/>
      <c r="D22" s="773" t="s">
        <v>16</v>
      </c>
      <c r="E22" s="774"/>
      <c r="F22" s="774"/>
      <c r="G22" s="774"/>
      <c r="H22" s="774"/>
      <c r="I22" s="774"/>
      <c r="J22" s="775"/>
      <c r="K22" s="745"/>
      <c r="L22" s="746"/>
      <c r="M22" s="746"/>
      <c r="N22" s="746"/>
      <c r="O22" s="746"/>
      <c r="P22" s="747"/>
      <c r="Q22" s="745"/>
      <c r="R22" s="746"/>
      <c r="S22" s="746"/>
      <c r="T22" s="746"/>
      <c r="U22" s="746"/>
      <c r="V22" s="747"/>
      <c r="W22" s="745"/>
      <c r="X22" s="746"/>
      <c r="Y22" s="746"/>
      <c r="Z22" s="746"/>
      <c r="AA22" s="746"/>
      <c r="AB22" s="747"/>
      <c r="AC22" s="745"/>
      <c r="AD22" s="746"/>
      <c r="AE22" s="746"/>
      <c r="AF22" s="746"/>
      <c r="AG22" s="746"/>
      <c r="AH22" s="747"/>
      <c r="AI22" s="745"/>
      <c r="AJ22" s="746"/>
      <c r="AK22" s="746"/>
      <c r="AL22" s="746"/>
      <c r="AM22" s="746"/>
      <c r="AN22" s="747"/>
      <c r="AO22" s="745"/>
      <c r="AP22" s="746"/>
      <c r="AQ22" s="746"/>
      <c r="AR22" s="746"/>
      <c r="AS22" s="746"/>
      <c r="AT22" s="747"/>
      <c r="AU22" s="173"/>
    </row>
    <row r="23" spans="1:48" ht="15" customHeight="1">
      <c r="A23" s="25"/>
      <c r="B23" s="763"/>
      <c r="C23" s="764"/>
      <c r="D23" s="773" t="s">
        <v>17</v>
      </c>
      <c r="E23" s="774"/>
      <c r="F23" s="774"/>
      <c r="G23" s="774"/>
      <c r="H23" s="774"/>
      <c r="I23" s="774"/>
      <c r="J23" s="775"/>
      <c r="K23" s="15"/>
      <c r="L23" s="16"/>
      <c r="M23" s="16"/>
      <c r="N23" s="16"/>
      <c r="O23" s="16"/>
      <c r="P23" s="17"/>
      <c r="Q23" s="15"/>
      <c r="R23" s="16"/>
      <c r="S23" s="16"/>
      <c r="T23" s="16"/>
      <c r="U23" s="16"/>
      <c r="V23" s="26"/>
      <c r="W23" s="15"/>
      <c r="X23" s="16"/>
      <c r="Y23" s="16"/>
      <c r="Z23" s="16"/>
      <c r="AA23" s="16"/>
      <c r="AB23" s="17"/>
      <c r="AC23" s="18"/>
      <c r="AD23" s="16"/>
      <c r="AE23" s="16"/>
      <c r="AF23" s="16"/>
      <c r="AG23" s="16"/>
      <c r="AH23" s="17"/>
      <c r="AI23" s="15"/>
      <c r="AJ23" s="16"/>
      <c r="AK23" s="16"/>
      <c r="AL23" s="16"/>
      <c r="AM23" s="16"/>
      <c r="AN23" s="17"/>
      <c r="AO23" s="15"/>
      <c r="AP23" s="16"/>
      <c r="AQ23" s="16"/>
      <c r="AR23" s="16"/>
      <c r="AS23" s="16"/>
      <c r="AT23" s="17"/>
      <c r="AV23" s="37"/>
    </row>
    <row r="24" spans="1:48" ht="15" customHeight="1">
      <c r="A24" s="25"/>
      <c r="B24" s="763"/>
      <c r="C24" s="764"/>
      <c r="D24" s="780" t="s">
        <v>18</v>
      </c>
      <c r="E24" s="781"/>
      <c r="F24" s="781"/>
      <c r="G24" s="781"/>
      <c r="H24" s="781"/>
      <c r="I24" s="781"/>
      <c r="J24" s="796"/>
      <c r="K24" s="1"/>
      <c r="L24" s="2"/>
      <c r="M24" s="2"/>
      <c r="N24" s="2"/>
      <c r="O24" s="2"/>
      <c r="P24" s="3"/>
      <c r="Q24" s="1"/>
      <c r="R24" s="2"/>
      <c r="S24" s="2"/>
      <c r="T24" s="2"/>
      <c r="U24" s="2"/>
      <c r="V24" s="24"/>
      <c r="W24" s="1"/>
      <c r="X24" s="2"/>
      <c r="Y24" s="2"/>
      <c r="Z24" s="2"/>
      <c r="AA24" s="2"/>
      <c r="AB24" s="3"/>
      <c r="AC24" s="27"/>
      <c r="AD24" s="2"/>
      <c r="AE24" s="2"/>
      <c r="AF24" s="2"/>
      <c r="AG24" s="2"/>
      <c r="AH24" s="3"/>
      <c r="AI24" s="1"/>
      <c r="AJ24" s="2"/>
      <c r="AK24" s="2"/>
      <c r="AL24" s="2"/>
      <c r="AM24" s="2"/>
      <c r="AN24" s="3"/>
      <c r="AO24" s="1"/>
      <c r="AP24" s="2"/>
      <c r="AQ24" s="2"/>
      <c r="AR24" s="2"/>
      <c r="AS24" s="2"/>
      <c r="AT24" s="3"/>
      <c r="AV24" s="37"/>
    </row>
    <row r="25" spans="1:48" ht="15" customHeight="1" thickBot="1">
      <c r="A25" s="25"/>
      <c r="B25" s="763"/>
      <c r="C25" s="764"/>
      <c r="D25" s="783" t="s">
        <v>19</v>
      </c>
      <c r="E25" s="794"/>
      <c r="F25" s="794"/>
      <c r="G25" s="794"/>
      <c r="H25" s="794"/>
      <c r="I25" s="794"/>
      <c r="J25" s="795"/>
      <c r="K25" s="4"/>
      <c r="L25" s="5"/>
      <c r="M25" s="5"/>
      <c r="N25" s="5"/>
      <c r="O25" s="5"/>
      <c r="P25" s="6"/>
      <c r="Q25" s="4"/>
      <c r="R25" s="5"/>
      <c r="S25" s="5"/>
      <c r="T25" s="5"/>
      <c r="U25" s="5"/>
      <c r="V25" s="30"/>
      <c r="W25" s="4"/>
      <c r="X25" s="5"/>
      <c r="Y25" s="5"/>
      <c r="Z25" s="5"/>
      <c r="AA25" s="5"/>
      <c r="AB25" s="6"/>
      <c r="AC25" s="11"/>
      <c r="AD25" s="5"/>
      <c r="AE25" s="5"/>
      <c r="AF25" s="5"/>
      <c r="AG25" s="5"/>
      <c r="AH25" s="6"/>
      <c r="AI25" s="4"/>
      <c r="AJ25" s="5"/>
      <c r="AK25" s="5"/>
      <c r="AL25" s="5"/>
      <c r="AM25" s="5"/>
      <c r="AN25" s="6"/>
      <c r="AO25" s="4"/>
      <c r="AP25" s="5"/>
      <c r="AQ25" s="5"/>
      <c r="AR25" s="5"/>
      <c r="AS25" s="5"/>
      <c r="AT25" s="6"/>
      <c r="AV25" s="37"/>
    </row>
    <row r="26" spans="1:48" ht="15" customHeight="1" thickBot="1">
      <c r="B26" s="28"/>
      <c r="C26" s="28"/>
      <c r="D26" s="29"/>
      <c r="E26" s="29"/>
      <c r="F26" s="29"/>
      <c r="G26" s="29"/>
      <c r="H26" s="29"/>
      <c r="I26" s="29"/>
      <c r="J26" s="29"/>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row>
    <row r="27" spans="1:48" ht="20.100000000000001" customHeight="1" thickBot="1">
      <c r="B27" s="761" t="s">
        <v>13</v>
      </c>
      <c r="C27" s="786"/>
      <c r="D27" s="767" t="s">
        <v>14</v>
      </c>
      <c r="E27" s="768"/>
      <c r="F27" s="768"/>
      <c r="G27" s="768"/>
      <c r="H27" s="768"/>
      <c r="I27" s="768"/>
      <c r="J27" s="791"/>
      <c r="K27" s="748"/>
      <c r="L27" s="749"/>
      <c r="M27" s="749"/>
      <c r="N27" s="749"/>
      <c r="O27" s="749"/>
      <c r="P27" s="750"/>
      <c r="Q27" s="748"/>
      <c r="R27" s="749"/>
      <c r="S27" s="749"/>
      <c r="T27" s="749"/>
      <c r="U27" s="749"/>
      <c r="V27" s="409"/>
      <c r="W27" s="748"/>
      <c r="X27" s="749"/>
      <c r="Y27" s="749"/>
      <c r="Z27" s="749"/>
      <c r="AA27" s="749"/>
      <c r="AB27" s="750"/>
      <c r="AC27" s="410"/>
      <c r="AD27" s="749"/>
      <c r="AE27" s="749"/>
      <c r="AF27" s="749"/>
      <c r="AG27" s="749"/>
      <c r="AH27" s="750"/>
      <c r="AI27" s="748"/>
      <c r="AJ27" s="749"/>
      <c r="AK27" s="749"/>
      <c r="AL27" s="749"/>
      <c r="AM27" s="749"/>
      <c r="AN27" s="750"/>
      <c r="AO27" s="735" t="s">
        <v>20</v>
      </c>
      <c r="AP27" s="736"/>
      <c r="AQ27" s="736"/>
      <c r="AR27" s="736"/>
      <c r="AS27" s="736"/>
      <c r="AT27" s="413"/>
    </row>
    <row r="28" spans="1:48" ht="20.100000000000001" customHeight="1">
      <c r="B28" s="787"/>
      <c r="C28" s="788"/>
      <c r="D28" s="770" t="s">
        <v>15</v>
      </c>
      <c r="E28" s="771"/>
      <c r="F28" s="771"/>
      <c r="G28" s="771"/>
      <c r="H28" s="771"/>
      <c r="I28" s="771"/>
      <c r="J28" s="792"/>
      <c r="K28" s="524"/>
      <c r="L28" s="525"/>
      <c r="M28" s="525"/>
      <c r="N28" s="525"/>
      <c r="O28" s="525"/>
      <c r="P28" s="743"/>
      <c r="Q28" s="524"/>
      <c r="R28" s="525"/>
      <c r="S28" s="525"/>
      <c r="T28" s="525"/>
      <c r="U28" s="525"/>
      <c r="V28" s="526"/>
      <c r="W28" s="524"/>
      <c r="X28" s="525"/>
      <c r="Y28" s="525"/>
      <c r="Z28" s="525"/>
      <c r="AA28" s="525"/>
      <c r="AB28" s="743"/>
      <c r="AC28" s="744"/>
      <c r="AD28" s="525"/>
      <c r="AE28" s="525"/>
      <c r="AF28" s="525"/>
      <c r="AG28" s="525"/>
      <c r="AH28" s="743"/>
      <c r="AI28" s="524"/>
      <c r="AJ28" s="525"/>
      <c r="AK28" s="525"/>
      <c r="AL28" s="525"/>
      <c r="AM28" s="525"/>
      <c r="AN28" s="743"/>
      <c r="AO28" s="737"/>
      <c r="AP28" s="793"/>
      <c r="AQ28" s="793"/>
      <c r="AR28" s="793"/>
      <c r="AS28" s="793"/>
      <c r="AT28" s="739"/>
    </row>
    <row r="29" spans="1:48" ht="69.95" customHeight="1">
      <c r="B29" s="787"/>
      <c r="C29" s="788"/>
      <c r="D29" s="773" t="s">
        <v>16</v>
      </c>
      <c r="E29" s="774"/>
      <c r="F29" s="774"/>
      <c r="G29" s="774"/>
      <c r="H29" s="774"/>
      <c r="I29" s="774"/>
      <c r="J29" s="779"/>
      <c r="K29" s="745"/>
      <c r="L29" s="746"/>
      <c r="M29" s="746"/>
      <c r="N29" s="746"/>
      <c r="O29" s="746"/>
      <c r="P29" s="747"/>
      <c r="Q29" s="745"/>
      <c r="R29" s="746"/>
      <c r="S29" s="746"/>
      <c r="T29" s="746"/>
      <c r="U29" s="746"/>
      <c r="V29" s="747"/>
      <c r="W29" s="745"/>
      <c r="X29" s="746"/>
      <c r="Y29" s="746"/>
      <c r="Z29" s="746"/>
      <c r="AA29" s="746"/>
      <c r="AB29" s="747"/>
      <c r="AC29" s="745"/>
      <c r="AD29" s="746"/>
      <c r="AE29" s="746"/>
      <c r="AF29" s="746"/>
      <c r="AG29" s="746"/>
      <c r="AH29" s="747"/>
      <c r="AI29" s="745"/>
      <c r="AJ29" s="746"/>
      <c r="AK29" s="746"/>
      <c r="AL29" s="746"/>
      <c r="AM29" s="746"/>
      <c r="AN29" s="747"/>
      <c r="AO29" s="740"/>
      <c r="AP29" s="741"/>
      <c r="AQ29" s="741"/>
      <c r="AR29" s="741"/>
      <c r="AS29" s="741"/>
      <c r="AT29" s="742"/>
    </row>
    <row r="30" spans="1:48" ht="15" customHeight="1">
      <c r="A30" s="25"/>
      <c r="B30" s="787"/>
      <c r="C30" s="788"/>
      <c r="D30" s="773" t="s">
        <v>17</v>
      </c>
      <c r="E30" s="774"/>
      <c r="F30" s="774"/>
      <c r="G30" s="774"/>
      <c r="H30" s="774"/>
      <c r="I30" s="774"/>
      <c r="J30" s="779"/>
      <c r="K30" s="15"/>
      <c r="L30" s="16"/>
      <c r="M30" s="16"/>
      <c r="N30" s="16"/>
      <c r="O30" s="16"/>
      <c r="P30" s="17"/>
      <c r="Q30" s="15"/>
      <c r="R30" s="16"/>
      <c r="S30" s="16"/>
      <c r="T30" s="16"/>
      <c r="U30" s="16"/>
      <c r="V30" s="26"/>
      <c r="W30" s="15"/>
      <c r="X30" s="16"/>
      <c r="Y30" s="16"/>
      <c r="Z30" s="16"/>
      <c r="AA30" s="16"/>
      <c r="AB30" s="17"/>
      <c r="AC30" s="18"/>
      <c r="AD30" s="16"/>
      <c r="AE30" s="16"/>
      <c r="AF30" s="16"/>
      <c r="AG30" s="16"/>
      <c r="AH30" s="17"/>
      <c r="AI30" s="15"/>
      <c r="AJ30" s="16"/>
      <c r="AK30" s="16"/>
      <c r="AL30" s="16"/>
      <c r="AM30" s="16"/>
      <c r="AN30" s="17"/>
      <c r="AO30" s="1"/>
      <c r="AP30" s="2"/>
      <c r="AQ30" s="2"/>
      <c r="AR30" s="2"/>
      <c r="AS30" s="2"/>
      <c r="AT30" s="3"/>
    </row>
    <row r="31" spans="1:48" ht="15" customHeight="1">
      <c r="A31" s="25"/>
      <c r="B31" s="787"/>
      <c r="C31" s="788"/>
      <c r="D31" s="780" t="s">
        <v>18</v>
      </c>
      <c r="E31" s="781"/>
      <c r="F31" s="781"/>
      <c r="G31" s="781"/>
      <c r="H31" s="781"/>
      <c r="I31" s="781"/>
      <c r="J31" s="782"/>
      <c r="K31" s="1"/>
      <c r="L31" s="2"/>
      <c r="M31" s="2"/>
      <c r="N31" s="2"/>
      <c r="O31" s="2"/>
      <c r="P31" s="3"/>
      <c r="Q31" s="1"/>
      <c r="R31" s="2"/>
      <c r="S31" s="2"/>
      <c r="T31" s="2"/>
      <c r="U31" s="2"/>
      <c r="V31" s="24"/>
      <c r="W31" s="1"/>
      <c r="X31" s="2"/>
      <c r="Y31" s="2"/>
      <c r="Z31" s="2"/>
      <c r="AA31" s="2"/>
      <c r="AB31" s="3"/>
      <c r="AC31" s="27"/>
      <c r="AD31" s="2"/>
      <c r="AE31" s="2"/>
      <c r="AF31" s="2"/>
      <c r="AG31" s="2"/>
      <c r="AH31" s="3"/>
      <c r="AI31" s="1"/>
      <c r="AJ31" s="2"/>
      <c r="AK31" s="2"/>
      <c r="AL31" s="2"/>
      <c r="AM31" s="2"/>
      <c r="AN31" s="24"/>
      <c r="AO31" s="1"/>
      <c r="AP31" s="2"/>
      <c r="AQ31" s="2"/>
      <c r="AR31" s="2"/>
      <c r="AS31" s="2"/>
      <c r="AT31" s="3"/>
    </row>
    <row r="32" spans="1:48" ht="15" customHeight="1" thickBot="1">
      <c r="A32" s="25"/>
      <c r="B32" s="789"/>
      <c r="C32" s="790"/>
      <c r="D32" s="783" t="s">
        <v>19</v>
      </c>
      <c r="E32" s="784"/>
      <c r="F32" s="784"/>
      <c r="G32" s="784"/>
      <c r="H32" s="784"/>
      <c r="I32" s="784"/>
      <c r="J32" s="785"/>
      <c r="K32" s="4"/>
      <c r="L32" s="5"/>
      <c r="M32" s="5"/>
      <c r="N32" s="5"/>
      <c r="O32" s="5"/>
      <c r="P32" s="6"/>
      <c r="Q32" s="4"/>
      <c r="R32" s="5"/>
      <c r="S32" s="5"/>
      <c r="T32" s="5"/>
      <c r="U32" s="5"/>
      <c r="V32" s="30"/>
      <c r="W32" s="4"/>
      <c r="X32" s="5"/>
      <c r="Y32" s="5"/>
      <c r="Z32" s="5"/>
      <c r="AA32" s="5"/>
      <c r="AB32" s="6"/>
      <c r="AC32" s="11"/>
      <c r="AD32" s="5"/>
      <c r="AE32" s="5"/>
      <c r="AF32" s="5"/>
      <c r="AG32" s="5"/>
      <c r="AH32" s="6"/>
      <c r="AI32" s="4"/>
      <c r="AJ32" s="5"/>
      <c r="AK32" s="5"/>
      <c r="AL32" s="5"/>
      <c r="AM32" s="5"/>
      <c r="AN32" s="6"/>
      <c r="AO32" s="4"/>
      <c r="AP32" s="5"/>
      <c r="AQ32" s="5"/>
      <c r="AR32" s="5"/>
      <c r="AS32" s="5"/>
      <c r="AT32" s="6"/>
      <c r="AU32" s="19" t="s">
        <v>30</v>
      </c>
    </row>
    <row r="33" spans="1:52" ht="15" customHeight="1" thickBot="1">
      <c r="A33" s="25"/>
      <c r="B33" s="38"/>
      <c r="C33" s="38"/>
      <c r="D33" s="39"/>
      <c r="E33" s="39"/>
      <c r="F33" s="39"/>
      <c r="G33" s="39"/>
      <c r="H33" s="39"/>
      <c r="I33" s="39"/>
      <c r="J33" s="39"/>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row>
    <row r="34" spans="1:52" ht="15" customHeight="1" thickBot="1">
      <c r="A34" s="25"/>
      <c r="B34" s="757" t="s">
        <v>21</v>
      </c>
      <c r="C34" s="758"/>
      <c r="D34" s="758"/>
      <c r="E34" s="758"/>
      <c r="F34" s="758"/>
      <c r="G34" s="758"/>
      <c r="H34" s="758"/>
      <c r="I34" s="758"/>
      <c r="J34" s="758"/>
      <c r="K34" s="758"/>
      <c r="L34" s="758"/>
      <c r="M34" s="758"/>
      <c r="N34" s="758"/>
      <c r="O34" s="758"/>
      <c r="P34" s="758"/>
      <c r="Q34" s="759"/>
      <c r="R34" s="759"/>
      <c r="S34" s="759"/>
      <c r="T34" s="759"/>
      <c r="U34" s="759"/>
      <c r="V34" s="760"/>
      <c r="W34" s="776" t="s">
        <v>31</v>
      </c>
      <c r="X34" s="777"/>
      <c r="Y34" s="777"/>
      <c r="Z34" s="777"/>
      <c r="AA34" s="777"/>
      <c r="AB34" s="778"/>
      <c r="AC34" s="7"/>
      <c r="AD34" s="8"/>
      <c r="AE34" s="8"/>
      <c r="AF34" s="8"/>
      <c r="AG34" s="8"/>
      <c r="AH34" s="13"/>
      <c r="AI34" s="12"/>
      <c r="AJ34" s="12"/>
      <c r="AK34" s="12"/>
      <c r="AL34" s="12"/>
      <c r="AM34" s="12"/>
      <c r="AN34" s="12"/>
      <c r="AO34" s="12"/>
      <c r="AP34" s="12"/>
      <c r="AQ34" s="12"/>
      <c r="AR34" s="12"/>
      <c r="AS34" s="12"/>
      <c r="AT34" s="12"/>
      <c r="AU34" s="12"/>
      <c r="AV34" s="12"/>
      <c r="AW34" s="12"/>
      <c r="AX34" s="12"/>
      <c r="AY34" s="12"/>
      <c r="AZ34" s="12"/>
    </row>
    <row r="35" spans="1:52" ht="15" customHeight="1" thickBot="1">
      <c r="A35" s="25"/>
      <c r="B35" s="757" t="s">
        <v>22</v>
      </c>
      <c r="C35" s="758"/>
      <c r="D35" s="758"/>
      <c r="E35" s="758"/>
      <c r="F35" s="758"/>
      <c r="G35" s="758"/>
      <c r="H35" s="758"/>
      <c r="I35" s="758"/>
      <c r="J35" s="758"/>
      <c r="K35" s="758"/>
      <c r="L35" s="758"/>
      <c r="M35" s="758"/>
      <c r="N35" s="758"/>
      <c r="O35" s="758"/>
      <c r="P35" s="758"/>
      <c r="Q35" s="759"/>
      <c r="R35" s="759"/>
      <c r="S35" s="759"/>
      <c r="T35" s="759"/>
      <c r="U35" s="759"/>
      <c r="V35" s="760"/>
      <c r="W35" s="776" t="s">
        <v>32</v>
      </c>
      <c r="X35" s="777"/>
      <c r="Y35" s="777"/>
      <c r="Z35" s="777"/>
      <c r="AA35" s="777"/>
      <c r="AB35" s="778"/>
      <c r="AC35" s="7"/>
      <c r="AD35" s="8"/>
      <c r="AE35" s="8"/>
      <c r="AF35" s="8"/>
      <c r="AG35" s="8"/>
      <c r="AH35" s="9"/>
      <c r="AI35" s="12"/>
      <c r="AJ35" s="12"/>
      <c r="AK35" s="12"/>
      <c r="AL35" s="12"/>
      <c r="AM35" s="12"/>
      <c r="AN35" s="12"/>
      <c r="AO35" s="12"/>
      <c r="AP35" s="12"/>
      <c r="AQ35" s="12"/>
      <c r="AR35" s="12"/>
      <c r="AS35" s="12"/>
      <c r="AT35" s="12"/>
      <c r="AU35" s="12"/>
      <c r="AV35" s="12"/>
      <c r="AW35" s="12"/>
      <c r="AX35" s="12"/>
      <c r="AY35" s="12"/>
      <c r="AZ35" s="12"/>
    </row>
    <row r="36" spans="1:52" ht="5.0999999999999996" customHeight="1" thickBot="1">
      <c r="A36" s="25"/>
      <c r="B36" s="40"/>
      <c r="C36" s="41"/>
      <c r="D36" s="41"/>
      <c r="E36" s="41"/>
      <c r="F36" s="41"/>
      <c r="G36" s="41"/>
      <c r="H36" s="41"/>
      <c r="I36" s="41"/>
      <c r="J36" s="41"/>
      <c r="K36" s="41"/>
      <c r="L36" s="41"/>
      <c r="M36" s="41"/>
      <c r="N36" s="41"/>
      <c r="O36" s="41"/>
      <c r="P36" s="41"/>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row>
    <row r="37" spans="1:52" ht="20.100000000000001" customHeight="1" thickBot="1">
      <c r="B37" s="761" t="s">
        <v>13</v>
      </c>
      <c r="C37" s="762"/>
      <c r="D37" s="767" t="s">
        <v>14</v>
      </c>
      <c r="E37" s="768"/>
      <c r="F37" s="768"/>
      <c r="G37" s="768"/>
      <c r="H37" s="768"/>
      <c r="I37" s="768"/>
      <c r="J37" s="769"/>
      <c r="K37" s="748"/>
      <c r="L37" s="749"/>
      <c r="M37" s="749"/>
      <c r="N37" s="749"/>
      <c r="O37" s="749"/>
      <c r="P37" s="750"/>
      <c r="Q37" s="748"/>
      <c r="R37" s="749"/>
      <c r="S37" s="749"/>
      <c r="T37" s="749"/>
      <c r="U37" s="749"/>
      <c r="V37" s="409"/>
      <c r="W37" s="748"/>
      <c r="X37" s="749"/>
      <c r="Y37" s="749"/>
      <c r="Z37" s="749"/>
      <c r="AA37" s="749"/>
      <c r="AB37" s="750"/>
      <c r="AC37" s="410"/>
      <c r="AD37" s="749"/>
      <c r="AE37" s="749"/>
      <c r="AF37" s="749"/>
      <c r="AG37" s="749"/>
      <c r="AH37" s="750"/>
      <c r="AI37" s="748"/>
      <c r="AJ37" s="749"/>
      <c r="AK37" s="749"/>
      <c r="AL37" s="749"/>
      <c r="AM37" s="749"/>
      <c r="AN37" s="750"/>
      <c r="AO37" s="735" t="s">
        <v>20</v>
      </c>
      <c r="AP37" s="736"/>
      <c r="AQ37" s="736"/>
      <c r="AR37" s="736"/>
      <c r="AS37" s="736"/>
      <c r="AT37" s="413"/>
    </row>
    <row r="38" spans="1:52" ht="20.100000000000001" customHeight="1">
      <c r="B38" s="763"/>
      <c r="C38" s="764"/>
      <c r="D38" s="770" t="s">
        <v>15</v>
      </c>
      <c r="E38" s="771"/>
      <c r="F38" s="771"/>
      <c r="G38" s="771"/>
      <c r="H38" s="771"/>
      <c r="I38" s="771"/>
      <c r="J38" s="772"/>
      <c r="K38" s="524"/>
      <c r="L38" s="525"/>
      <c r="M38" s="525"/>
      <c r="N38" s="525"/>
      <c r="O38" s="525"/>
      <c r="P38" s="743"/>
      <c r="Q38" s="524"/>
      <c r="R38" s="525"/>
      <c r="S38" s="525"/>
      <c r="T38" s="525"/>
      <c r="U38" s="525"/>
      <c r="V38" s="526"/>
      <c r="W38" s="524"/>
      <c r="X38" s="525"/>
      <c r="Y38" s="525"/>
      <c r="Z38" s="525"/>
      <c r="AA38" s="525"/>
      <c r="AB38" s="743"/>
      <c r="AC38" s="744"/>
      <c r="AD38" s="525"/>
      <c r="AE38" s="525"/>
      <c r="AF38" s="525"/>
      <c r="AG38" s="525"/>
      <c r="AH38" s="743"/>
      <c r="AI38" s="524"/>
      <c r="AJ38" s="525"/>
      <c r="AK38" s="525"/>
      <c r="AL38" s="525"/>
      <c r="AM38" s="525"/>
      <c r="AN38" s="743"/>
      <c r="AO38" s="737"/>
      <c r="AP38" s="738"/>
      <c r="AQ38" s="738"/>
      <c r="AR38" s="738"/>
      <c r="AS38" s="738"/>
      <c r="AT38" s="739"/>
    </row>
    <row r="39" spans="1:52" ht="69.95" customHeight="1">
      <c r="B39" s="763"/>
      <c r="C39" s="764"/>
      <c r="D39" s="773" t="s">
        <v>16</v>
      </c>
      <c r="E39" s="774"/>
      <c r="F39" s="774"/>
      <c r="G39" s="774"/>
      <c r="H39" s="774"/>
      <c r="I39" s="774"/>
      <c r="J39" s="775"/>
      <c r="K39" s="745"/>
      <c r="L39" s="746"/>
      <c r="M39" s="746"/>
      <c r="N39" s="746"/>
      <c r="O39" s="746"/>
      <c r="P39" s="747"/>
      <c r="Q39" s="745"/>
      <c r="R39" s="746"/>
      <c r="S39" s="746"/>
      <c r="T39" s="746"/>
      <c r="U39" s="746"/>
      <c r="V39" s="747"/>
      <c r="W39" s="745"/>
      <c r="X39" s="746"/>
      <c r="Y39" s="746"/>
      <c r="Z39" s="746"/>
      <c r="AA39" s="746"/>
      <c r="AB39" s="747"/>
      <c r="AC39" s="745"/>
      <c r="AD39" s="746"/>
      <c r="AE39" s="746"/>
      <c r="AF39" s="746"/>
      <c r="AG39" s="746"/>
      <c r="AH39" s="747"/>
      <c r="AI39" s="745"/>
      <c r="AJ39" s="746"/>
      <c r="AK39" s="746"/>
      <c r="AL39" s="746"/>
      <c r="AM39" s="746"/>
      <c r="AN39" s="747"/>
      <c r="AO39" s="740"/>
      <c r="AP39" s="741"/>
      <c r="AQ39" s="741"/>
      <c r="AR39" s="741"/>
      <c r="AS39" s="741"/>
      <c r="AT39" s="742"/>
    </row>
    <row r="40" spans="1:52" ht="15" customHeight="1">
      <c r="A40" s="25"/>
      <c r="B40" s="763"/>
      <c r="C40" s="764"/>
      <c r="D40" s="773" t="s">
        <v>17</v>
      </c>
      <c r="E40" s="774"/>
      <c r="F40" s="774"/>
      <c r="G40" s="774"/>
      <c r="H40" s="774"/>
      <c r="I40" s="774"/>
      <c r="J40" s="775"/>
      <c r="K40" s="15"/>
      <c r="L40" s="16"/>
      <c r="M40" s="16"/>
      <c r="N40" s="16"/>
      <c r="O40" s="16"/>
      <c r="P40" s="17"/>
      <c r="Q40" s="15"/>
      <c r="R40" s="16"/>
      <c r="S40" s="16"/>
      <c r="T40" s="16"/>
      <c r="U40" s="16"/>
      <c r="V40" s="26"/>
      <c r="W40" s="15"/>
      <c r="X40" s="16"/>
      <c r="Y40" s="16"/>
      <c r="Z40" s="16"/>
      <c r="AA40" s="16"/>
      <c r="AB40" s="17"/>
      <c r="AC40" s="18"/>
      <c r="AD40" s="16"/>
      <c r="AE40" s="16"/>
      <c r="AF40" s="16"/>
      <c r="AG40" s="16"/>
      <c r="AH40" s="17"/>
      <c r="AI40" s="15"/>
      <c r="AJ40" s="16"/>
      <c r="AK40" s="16"/>
      <c r="AL40" s="16"/>
      <c r="AM40" s="16"/>
      <c r="AN40" s="17"/>
      <c r="AO40" s="1"/>
      <c r="AP40" s="2"/>
      <c r="AQ40" s="2"/>
      <c r="AR40" s="2"/>
      <c r="AS40" s="2"/>
      <c r="AT40" s="3"/>
    </row>
    <row r="41" spans="1:52" ht="15" customHeight="1">
      <c r="A41" s="25"/>
      <c r="B41" s="763"/>
      <c r="C41" s="764"/>
      <c r="D41" s="751" t="s">
        <v>18</v>
      </c>
      <c r="E41" s="752"/>
      <c r="F41" s="752"/>
      <c r="G41" s="752"/>
      <c r="H41" s="752"/>
      <c r="I41" s="752"/>
      <c r="J41" s="753"/>
      <c r="K41" s="1"/>
      <c r="L41" s="2"/>
      <c r="M41" s="2"/>
      <c r="N41" s="2"/>
      <c r="O41" s="2"/>
      <c r="P41" s="3"/>
      <c r="Q41" s="1"/>
      <c r="R41" s="2"/>
      <c r="S41" s="2"/>
      <c r="T41" s="2"/>
      <c r="U41" s="2"/>
      <c r="V41" s="24"/>
      <c r="W41" s="1"/>
      <c r="X41" s="2"/>
      <c r="Y41" s="2"/>
      <c r="Z41" s="2"/>
      <c r="AA41" s="2"/>
      <c r="AB41" s="3"/>
      <c r="AC41" s="27"/>
      <c r="AD41" s="2"/>
      <c r="AE41" s="2"/>
      <c r="AF41" s="2"/>
      <c r="AG41" s="2"/>
      <c r="AH41" s="3"/>
      <c r="AI41" s="1"/>
      <c r="AJ41" s="2"/>
      <c r="AK41" s="2"/>
      <c r="AL41" s="2"/>
      <c r="AM41" s="2"/>
      <c r="AN41" s="24"/>
      <c r="AO41" s="1"/>
      <c r="AP41" s="2"/>
      <c r="AQ41" s="2"/>
      <c r="AR41" s="2"/>
      <c r="AS41" s="2"/>
      <c r="AT41" s="3"/>
    </row>
    <row r="42" spans="1:52" ht="15" customHeight="1" thickBot="1">
      <c r="A42" s="25"/>
      <c r="B42" s="765"/>
      <c r="C42" s="766"/>
      <c r="D42" s="754" t="s">
        <v>19</v>
      </c>
      <c r="E42" s="755"/>
      <c r="F42" s="755"/>
      <c r="G42" s="755"/>
      <c r="H42" s="755"/>
      <c r="I42" s="755"/>
      <c r="J42" s="756"/>
      <c r="K42" s="4"/>
      <c r="L42" s="5"/>
      <c r="M42" s="5"/>
      <c r="N42" s="5"/>
      <c r="O42" s="5"/>
      <c r="P42" s="6"/>
      <c r="Q42" s="4"/>
      <c r="R42" s="5"/>
      <c r="S42" s="5"/>
      <c r="T42" s="5"/>
      <c r="U42" s="5"/>
      <c r="V42" s="30"/>
      <c r="W42" s="4"/>
      <c r="X42" s="5"/>
      <c r="Y42" s="5"/>
      <c r="Z42" s="5"/>
      <c r="AA42" s="5"/>
      <c r="AB42" s="6"/>
      <c r="AC42" s="11"/>
      <c r="AD42" s="5"/>
      <c r="AE42" s="5"/>
      <c r="AF42" s="5"/>
      <c r="AG42" s="5"/>
      <c r="AH42" s="6"/>
      <c r="AI42" s="4"/>
      <c r="AJ42" s="5"/>
      <c r="AK42" s="5"/>
      <c r="AL42" s="5"/>
      <c r="AM42" s="5"/>
      <c r="AN42" s="6"/>
      <c r="AO42" s="4"/>
      <c r="AP42" s="5"/>
      <c r="AQ42" s="5"/>
      <c r="AR42" s="5"/>
      <c r="AS42" s="5"/>
      <c r="AT42" s="6"/>
    </row>
    <row r="43" spans="1:52" s="32" customFormat="1" ht="15" customHeight="1">
      <c r="A43" s="31"/>
      <c r="T43" s="32" t="s">
        <v>23</v>
      </c>
    </row>
    <row r="44" spans="1:52" s="32" customFormat="1" ht="9.9499999999999993" customHeight="1">
      <c r="A44" s="31"/>
    </row>
    <row r="45" spans="1:52" s="32" customFormat="1" ht="15" customHeight="1">
      <c r="A45" s="31"/>
      <c r="X45" s="32" t="s">
        <v>0</v>
      </c>
      <c r="AA45" s="32" t="s">
        <v>24</v>
      </c>
      <c r="AD45" s="32" t="s">
        <v>25</v>
      </c>
    </row>
    <row r="46" spans="1:52" s="32" customFormat="1" ht="9.9499999999999993" customHeight="1">
      <c r="A46" s="31"/>
    </row>
    <row r="47" spans="1:52" s="32" customFormat="1" ht="15" customHeight="1">
      <c r="A47" s="31"/>
      <c r="AB47" s="32" t="s">
        <v>26</v>
      </c>
    </row>
    <row r="48" spans="1:52" s="32" customFormat="1" ht="20.100000000000001" customHeight="1">
      <c r="A48" s="31"/>
    </row>
    <row r="49" spans="2:3" ht="16.5" customHeight="1">
      <c r="B49" s="42"/>
      <c r="C49" s="42"/>
    </row>
    <row r="50" spans="2:3" ht="16.5" customHeight="1"/>
    <row r="51" spans="2:3" ht="16.5" customHeight="1"/>
    <row r="52" spans="2:3" ht="16.5" customHeight="1"/>
    <row r="53" spans="2:3" ht="16.5" customHeight="1"/>
    <row r="54" spans="2:3" ht="16.5" customHeight="1"/>
    <row r="55" spans="2:3" ht="16.5" customHeight="1"/>
    <row r="56" spans="2:3" ht="16.5" customHeight="1"/>
    <row r="57" spans="2:3" ht="16.5" customHeight="1"/>
    <row r="58" spans="2:3" ht="16.5" customHeight="1"/>
    <row r="59" spans="2:3" ht="16.5" customHeight="1"/>
    <row r="60" spans="2:3" ht="16.5" customHeight="1"/>
    <row r="61" spans="2:3" ht="16.5" customHeight="1"/>
    <row r="62" spans="2:3" ht="16.5" customHeight="1"/>
    <row r="63" spans="2:3" ht="16.5" customHeight="1"/>
    <row r="64" spans="2:3" ht="16.5" customHeight="1"/>
    <row r="65" ht="16.5" customHeight="1"/>
    <row r="66" ht="16.5" customHeight="1"/>
    <row r="67" ht="16.5" customHeight="1"/>
    <row r="68" ht="16.5" customHeight="1"/>
    <row r="69" ht="16.5" customHeight="1"/>
    <row r="70" ht="16.5" customHeight="1"/>
    <row r="71" ht="16.5" customHeight="1"/>
    <row r="72" ht="16.5" customHeight="1"/>
    <row r="73" ht="16.5" customHeight="1"/>
  </sheetData>
  <mergeCells count="97">
    <mergeCell ref="B2:AT2"/>
    <mergeCell ref="AK4:AL4"/>
    <mergeCell ref="AO4:AP4"/>
    <mergeCell ref="AS4:AT4"/>
    <mergeCell ref="B15:L15"/>
    <mergeCell ref="M15:N15"/>
    <mergeCell ref="B6:I6"/>
    <mergeCell ref="AD6:AJ6"/>
    <mergeCell ref="AD7:AJ10"/>
    <mergeCell ref="AK7:AT10"/>
    <mergeCell ref="B8:I8"/>
    <mergeCell ref="J8:S8"/>
    <mergeCell ref="B9:I10"/>
    <mergeCell ref="J9:S10"/>
    <mergeCell ref="B7:I7"/>
    <mergeCell ref="B16:AT16"/>
    <mergeCell ref="B17:AT17"/>
    <mergeCell ref="B12:K12"/>
    <mergeCell ref="R12:AA12"/>
    <mergeCell ref="AS12:AT12"/>
    <mergeCell ref="B13:AA13"/>
    <mergeCell ref="B18:AT18"/>
    <mergeCell ref="B20:C25"/>
    <mergeCell ref="D20:J20"/>
    <mergeCell ref="K20:P20"/>
    <mergeCell ref="Q20:V20"/>
    <mergeCell ref="W20:AB20"/>
    <mergeCell ref="AC20:AH20"/>
    <mergeCell ref="AI20:AN20"/>
    <mergeCell ref="AO20:AT20"/>
    <mergeCell ref="AI21:AN21"/>
    <mergeCell ref="AO21:AT21"/>
    <mergeCell ref="D22:J22"/>
    <mergeCell ref="K22:P22"/>
    <mergeCell ref="Q22:V22"/>
    <mergeCell ref="W22:AB22"/>
    <mergeCell ref="AC22:AH22"/>
    <mergeCell ref="AI22:AN22"/>
    <mergeCell ref="AO22:AT22"/>
    <mergeCell ref="D21:J21"/>
    <mergeCell ref="D23:J23"/>
    <mergeCell ref="D24:J24"/>
    <mergeCell ref="D25:J25"/>
    <mergeCell ref="AC21:AH21"/>
    <mergeCell ref="K21:P21"/>
    <mergeCell ref="Q21:V21"/>
    <mergeCell ref="W21:AB21"/>
    <mergeCell ref="K27:P27"/>
    <mergeCell ref="W27:AB27"/>
    <mergeCell ref="AC27:AH27"/>
    <mergeCell ref="AI27:AN27"/>
    <mergeCell ref="AO27:AT29"/>
    <mergeCell ref="W28:AB28"/>
    <mergeCell ref="AC28:AH28"/>
    <mergeCell ref="AI28:AN28"/>
    <mergeCell ref="W29:AB29"/>
    <mergeCell ref="AC29:AH29"/>
    <mergeCell ref="AI29:AN29"/>
    <mergeCell ref="K28:P28"/>
    <mergeCell ref="Q28:V28"/>
    <mergeCell ref="K29:P29"/>
    <mergeCell ref="Q29:V29"/>
    <mergeCell ref="Q27:V27"/>
    <mergeCell ref="D30:J30"/>
    <mergeCell ref="D31:J31"/>
    <mergeCell ref="D32:J32"/>
    <mergeCell ref="B27:C32"/>
    <mergeCell ref="D27:J27"/>
    <mergeCell ref="D28:J28"/>
    <mergeCell ref="D29:J29"/>
    <mergeCell ref="W34:AB34"/>
    <mergeCell ref="B35:V35"/>
    <mergeCell ref="W35:AB35"/>
    <mergeCell ref="K38:P38"/>
    <mergeCell ref="Q38:V38"/>
    <mergeCell ref="D41:J41"/>
    <mergeCell ref="D42:J42"/>
    <mergeCell ref="K39:P39"/>
    <mergeCell ref="Q39:V39"/>
    <mergeCell ref="B34:V34"/>
    <mergeCell ref="B37:C42"/>
    <mergeCell ref="D37:J37"/>
    <mergeCell ref="K37:P37"/>
    <mergeCell ref="Q37:V37"/>
    <mergeCell ref="D38:J38"/>
    <mergeCell ref="D40:J40"/>
    <mergeCell ref="D39:J39"/>
    <mergeCell ref="AO37:AT39"/>
    <mergeCell ref="W38:AB38"/>
    <mergeCell ref="AC38:AH38"/>
    <mergeCell ref="AI38:AN38"/>
    <mergeCell ref="W39:AB39"/>
    <mergeCell ref="AC39:AH39"/>
    <mergeCell ref="AI39:AN39"/>
    <mergeCell ref="W37:AB37"/>
    <mergeCell ref="AC37:AH37"/>
    <mergeCell ref="AI37:AN37"/>
  </mergeCells>
  <phoneticPr fontId="6"/>
  <pageMargins left="0.39370078740157483" right="0.39370078740157483" top="0.78740157480314965" bottom="0.39370078740157483" header="0.39370078740157483" footer="0.39370078740157483"/>
  <pageSetup paperSize="9" scale="95" orientation="portrait" r:id="rId1"/>
  <headerFooter alignWithMargins="0"/>
  <colBreaks count="1" manualBreakCount="1">
    <brk id="47"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2060"/>
    <pageSetUpPr fitToPage="1"/>
  </sheetPr>
  <dimension ref="A1:Y49"/>
  <sheetViews>
    <sheetView tabSelected="1" topLeftCell="A4" zoomScaleNormal="100" workbookViewId="0"/>
  </sheetViews>
  <sheetFormatPr defaultRowHeight="13.5"/>
  <cols>
    <col min="1" max="1" width="12.5" style="195" customWidth="1"/>
    <col min="2" max="2" width="6.125" style="195" customWidth="1"/>
    <col min="3" max="3" width="5.25" style="195" customWidth="1"/>
    <col min="4" max="4" width="6.125" style="195" customWidth="1"/>
    <col min="5" max="15" width="5.25" style="195" customWidth="1"/>
    <col min="16" max="16" width="6.125" style="195" customWidth="1"/>
    <col min="17" max="17" width="5.25" style="195" customWidth="1"/>
    <col min="18" max="18" width="6.125" style="195" customWidth="1"/>
    <col min="19" max="19" width="5.25" style="195" customWidth="1"/>
    <col min="20" max="20" width="6.125" style="195" customWidth="1"/>
    <col min="21" max="21" width="5.25" style="195" customWidth="1"/>
    <col min="22" max="22" width="6.125" style="195" customWidth="1"/>
    <col min="23" max="23" width="5.25" style="195" customWidth="1"/>
    <col min="24" max="24" width="6.125" style="195" customWidth="1"/>
    <col min="25" max="25" width="5.25" style="195" customWidth="1"/>
    <col min="26" max="16384" width="9" style="195"/>
  </cols>
  <sheetData>
    <row r="1" spans="1:25" ht="14.25" thickBot="1">
      <c r="A1" s="195" t="s">
        <v>192</v>
      </c>
    </row>
    <row r="2" spans="1:25" ht="27.75" thickBot="1">
      <c r="A2" s="196" t="s">
        <v>193</v>
      </c>
      <c r="B2" s="197" t="s">
        <v>194</v>
      </c>
      <c r="C2" s="198" t="s">
        <v>195</v>
      </c>
      <c r="D2" s="199" t="s">
        <v>194</v>
      </c>
      <c r="E2" s="198" t="s">
        <v>195</v>
      </c>
      <c r="F2" s="199" t="s">
        <v>196</v>
      </c>
      <c r="G2" s="198" t="s">
        <v>195</v>
      </c>
      <c r="H2" s="199" t="s">
        <v>194</v>
      </c>
      <c r="I2" s="198" t="s">
        <v>195</v>
      </c>
      <c r="J2" s="199" t="s">
        <v>196</v>
      </c>
      <c r="K2" s="198" t="s">
        <v>195</v>
      </c>
      <c r="L2" s="199" t="s">
        <v>194</v>
      </c>
      <c r="M2" s="198" t="s">
        <v>195</v>
      </c>
      <c r="N2" s="199" t="s">
        <v>194</v>
      </c>
      <c r="O2" s="198" t="s">
        <v>195</v>
      </c>
      <c r="P2" s="199" t="s">
        <v>194</v>
      </c>
      <c r="Q2" s="198" t="s">
        <v>195</v>
      </c>
      <c r="R2" s="199" t="s">
        <v>194</v>
      </c>
      <c r="S2" s="198" t="s">
        <v>195</v>
      </c>
      <c r="T2" s="199" t="s">
        <v>196</v>
      </c>
      <c r="U2" s="200" t="s">
        <v>195</v>
      </c>
      <c r="V2" s="201" t="s">
        <v>194</v>
      </c>
      <c r="W2" s="198" t="s">
        <v>195</v>
      </c>
      <c r="X2" s="199" t="s">
        <v>196</v>
      </c>
      <c r="Y2" s="202" t="s">
        <v>195</v>
      </c>
    </row>
    <row r="3" spans="1:25" ht="14.25" thickBot="1">
      <c r="A3" s="203">
        <v>1</v>
      </c>
      <c r="B3" s="204">
        <v>1</v>
      </c>
      <c r="C3" s="202">
        <v>1</v>
      </c>
      <c r="D3" s="205"/>
      <c r="E3" s="200"/>
      <c r="F3" s="206"/>
      <c r="G3" s="207"/>
      <c r="H3" s="206"/>
      <c r="I3" s="207"/>
      <c r="J3" s="206"/>
      <c r="K3" s="207"/>
      <c r="L3" s="206"/>
      <c r="M3" s="207"/>
      <c r="N3" s="206"/>
      <c r="O3" s="207"/>
      <c r="P3" s="206"/>
      <c r="Q3" s="207"/>
      <c r="R3" s="206"/>
      <c r="S3" s="207"/>
      <c r="T3" s="206"/>
      <c r="U3" s="208"/>
      <c r="V3" s="206"/>
      <c r="W3" s="207"/>
      <c r="X3" s="206"/>
      <c r="Y3" s="209"/>
    </row>
    <row r="4" spans="1:25" ht="14.25" thickBot="1">
      <c r="A4" s="203">
        <v>1.5</v>
      </c>
      <c r="B4" s="204">
        <v>1</v>
      </c>
      <c r="C4" s="198">
        <v>1</v>
      </c>
      <c r="D4" s="210">
        <v>1.5</v>
      </c>
      <c r="E4" s="211">
        <v>1</v>
      </c>
      <c r="F4" s="212"/>
      <c r="G4" s="213"/>
      <c r="H4" s="214"/>
      <c r="I4" s="215"/>
      <c r="J4" s="214"/>
      <c r="K4" s="215"/>
      <c r="L4" s="214"/>
      <c r="M4" s="215"/>
      <c r="N4" s="214"/>
      <c r="O4" s="215"/>
      <c r="P4" s="206"/>
      <c r="Q4" s="208"/>
      <c r="R4" s="206"/>
      <c r="S4" s="208"/>
      <c r="T4" s="206"/>
      <c r="U4" s="208"/>
      <c r="V4" s="206"/>
      <c r="W4" s="208"/>
      <c r="X4" s="206"/>
      <c r="Y4" s="209"/>
    </row>
    <row r="5" spans="1:25" ht="14.25" thickBot="1">
      <c r="A5" s="203">
        <v>2</v>
      </c>
      <c r="B5" s="204">
        <v>1</v>
      </c>
      <c r="C5" s="198">
        <v>1</v>
      </c>
      <c r="D5" s="210">
        <v>1.5</v>
      </c>
      <c r="E5" s="216">
        <v>1</v>
      </c>
      <c r="F5" s="217">
        <v>2</v>
      </c>
      <c r="G5" s="218">
        <v>1</v>
      </c>
      <c r="H5" s="212"/>
      <c r="I5" s="213"/>
      <c r="J5" s="214"/>
      <c r="K5" s="215"/>
      <c r="L5" s="214"/>
      <c r="M5" s="215"/>
      <c r="N5" s="214"/>
      <c r="O5" s="215"/>
      <c r="P5" s="206"/>
      <c r="Q5" s="208"/>
      <c r="R5" s="206"/>
      <c r="S5" s="208"/>
      <c r="T5" s="206"/>
      <c r="U5" s="208"/>
      <c r="V5" s="206"/>
      <c r="W5" s="208"/>
      <c r="X5" s="206"/>
      <c r="Y5" s="209"/>
    </row>
    <row r="6" spans="1:25" ht="14.25" thickBot="1">
      <c r="A6" s="203">
        <v>2.5</v>
      </c>
      <c r="B6" s="204">
        <v>1</v>
      </c>
      <c r="C6" s="198">
        <v>1</v>
      </c>
      <c r="D6" s="210">
        <v>1.5</v>
      </c>
      <c r="E6" s="216">
        <v>1</v>
      </c>
      <c r="F6" s="217">
        <v>2</v>
      </c>
      <c r="G6" s="219">
        <v>1</v>
      </c>
      <c r="H6" s="217">
        <v>2.5</v>
      </c>
      <c r="I6" s="218">
        <v>1</v>
      </c>
      <c r="J6" s="212"/>
      <c r="K6" s="213"/>
      <c r="L6" s="214"/>
      <c r="M6" s="215"/>
      <c r="N6" s="214"/>
      <c r="O6" s="215"/>
      <c r="P6" s="206"/>
      <c r="Q6" s="208"/>
      <c r="R6" s="206"/>
      <c r="S6" s="208"/>
      <c r="T6" s="206"/>
      <c r="U6" s="208"/>
      <c r="V6" s="206"/>
      <c r="W6" s="208"/>
      <c r="X6" s="206"/>
      <c r="Y6" s="209"/>
    </row>
    <row r="7" spans="1:25" ht="14.25" thickBot="1">
      <c r="A7" s="203">
        <v>3</v>
      </c>
      <c r="B7" s="204">
        <v>1</v>
      </c>
      <c r="C7" s="198">
        <v>1</v>
      </c>
      <c r="D7" s="210">
        <v>1.5</v>
      </c>
      <c r="E7" s="216">
        <v>1</v>
      </c>
      <c r="F7" s="217">
        <v>2</v>
      </c>
      <c r="G7" s="219">
        <v>1</v>
      </c>
      <c r="H7" s="217">
        <v>2.5</v>
      </c>
      <c r="I7" s="219">
        <v>1</v>
      </c>
      <c r="J7" s="217">
        <v>3</v>
      </c>
      <c r="K7" s="218">
        <v>1</v>
      </c>
      <c r="L7" s="220"/>
      <c r="M7" s="221"/>
      <c r="N7" s="214"/>
      <c r="O7" s="215"/>
      <c r="P7" s="206"/>
      <c r="Q7" s="208"/>
      <c r="R7" s="206"/>
      <c r="S7" s="208"/>
      <c r="T7" s="206"/>
      <c r="U7" s="208"/>
      <c r="V7" s="206"/>
      <c r="W7" s="208"/>
      <c r="X7" s="206"/>
      <c r="Y7" s="209"/>
    </row>
    <row r="8" spans="1:25" ht="14.25" thickBot="1">
      <c r="A8" s="203">
        <v>3.5</v>
      </c>
      <c r="B8" s="204">
        <v>1</v>
      </c>
      <c r="C8" s="198">
        <v>1</v>
      </c>
      <c r="D8" s="210">
        <v>1.5</v>
      </c>
      <c r="E8" s="216">
        <v>1</v>
      </c>
      <c r="F8" s="217">
        <v>2</v>
      </c>
      <c r="G8" s="219">
        <v>1</v>
      </c>
      <c r="H8" s="217">
        <v>2.5</v>
      </c>
      <c r="I8" s="219">
        <v>1</v>
      </c>
      <c r="J8" s="217">
        <v>3</v>
      </c>
      <c r="K8" s="219">
        <v>1</v>
      </c>
      <c r="L8" s="217">
        <v>3.5</v>
      </c>
      <c r="M8" s="218">
        <v>1</v>
      </c>
      <c r="N8" s="212"/>
      <c r="O8" s="213"/>
      <c r="P8" s="206"/>
      <c r="Q8" s="208"/>
      <c r="R8" s="206"/>
      <c r="S8" s="208"/>
      <c r="T8" s="206"/>
      <c r="U8" s="208"/>
      <c r="V8" s="206"/>
      <c r="W8" s="208"/>
      <c r="X8" s="206"/>
      <c r="Y8" s="209"/>
    </row>
    <row r="9" spans="1:25" ht="14.25" thickBot="1">
      <c r="A9" s="203">
        <v>4</v>
      </c>
      <c r="B9" s="204">
        <v>1</v>
      </c>
      <c r="C9" s="198">
        <v>1</v>
      </c>
      <c r="D9" s="210">
        <v>1.5</v>
      </c>
      <c r="E9" s="216">
        <v>1</v>
      </c>
      <c r="F9" s="217">
        <v>2</v>
      </c>
      <c r="G9" s="219">
        <v>1</v>
      </c>
      <c r="H9" s="217">
        <v>2.5</v>
      </c>
      <c r="I9" s="219">
        <v>1</v>
      </c>
      <c r="J9" s="217">
        <v>3</v>
      </c>
      <c r="K9" s="219">
        <v>1</v>
      </c>
      <c r="L9" s="217">
        <v>3.5</v>
      </c>
      <c r="M9" s="219">
        <v>1</v>
      </c>
      <c r="N9" s="217">
        <v>4</v>
      </c>
      <c r="O9" s="218">
        <v>1</v>
      </c>
      <c r="P9" s="205"/>
      <c r="Q9" s="222"/>
      <c r="R9" s="206"/>
      <c r="S9" s="208"/>
      <c r="T9" s="206"/>
      <c r="U9" s="208"/>
      <c r="V9" s="206"/>
      <c r="W9" s="208"/>
      <c r="X9" s="206"/>
      <c r="Y9" s="209"/>
    </row>
    <row r="10" spans="1:25">
      <c r="A10" s="223">
        <v>4.5</v>
      </c>
      <c r="B10" s="224">
        <v>1</v>
      </c>
      <c r="C10" s="225">
        <v>1</v>
      </c>
      <c r="D10" s="226">
        <v>1.5</v>
      </c>
      <c r="E10" s="227">
        <v>1</v>
      </c>
      <c r="F10" s="228">
        <v>2</v>
      </c>
      <c r="G10" s="229">
        <v>1</v>
      </c>
      <c r="H10" s="228">
        <v>2.5</v>
      </c>
      <c r="I10" s="229">
        <v>1</v>
      </c>
      <c r="J10" s="228">
        <v>3</v>
      </c>
      <c r="K10" s="229">
        <v>1</v>
      </c>
      <c r="L10" s="228">
        <v>3.5</v>
      </c>
      <c r="M10" s="229">
        <v>1</v>
      </c>
      <c r="N10" s="228">
        <v>4</v>
      </c>
      <c r="O10" s="229">
        <v>1</v>
      </c>
      <c r="P10" s="226">
        <v>8</v>
      </c>
      <c r="Q10" s="230">
        <v>1</v>
      </c>
      <c r="R10" s="206"/>
      <c r="S10" s="208"/>
      <c r="T10" s="206"/>
      <c r="U10" s="208"/>
      <c r="V10" s="206"/>
      <c r="W10" s="208"/>
      <c r="X10" s="206"/>
      <c r="Y10" s="209"/>
    </row>
    <row r="11" spans="1:25">
      <c r="A11" s="231">
        <v>5</v>
      </c>
      <c r="B11" s="232">
        <v>1</v>
      </c>
      <c r="C11" s="233">
        <v>1</v>
      </c>
      <c r="D11" s="234">
        <v>1.5</v>
      </c>
      <c r="E11" s="235">
        <v>1</v>
      </c>
      <c r="F11" s="236">
        <v>2</v>
      </c>
      <c r="G11" s="237">
        <v>1</v>
      </c>
      <c r="H11" s="236">
        <v>2.5</v>
      </c>
      <c r="I11" s="237">
        <v>1</v>
      </c>
      <c r="J11" s="236">
        <v>3</v>
      </c>
      <c r="K11" s="237">
        <v>1</v>
      </c>
      <c r="L11" s="236">
        <v>3.5</v>
      </c>
      <c r="M11" s="237">
        <v>1</v>
      </c>
      <c r="N11" s="236">
        <v>4</v>
      </c>
      <c r="O11" s="237">
        <v>1</v>
      </c>
      <c r="P11" s="234">
        <v>8</v>
      </c>
      <c r="Q11" s="238">
        <v>2</v>
      </c>
      <c r="R11" s="206"/>
      <c r="S11" s="208"/>
      <c r="T11" s="206"/>
      <c r="U11" s="208"/>
      <c r="V11" s="206"/>
      <c r="W11" s="208"/>
      <c r="X11" s="206"/>
      <c r="Y11" s="209"/>
    </row>
    <row r="12" spans="1:25">
      <c r="A12" s="231">
        <v>5.5</v>
      </c>
      <c r="B12" s="232">
        <v>1</v>
      </c>
      <c r="C12" s="233">
        <v>1</v>
      </c>
      <c r="D12" s="234">
        <v>1.5</v>
      </c>
      <c r="E12" s="235">
        <v>1</v>
      </c>
      <c r="F12" s="236">
        <v>2</v>
      </c>
      <c r="G12" s="237">
        <v>1</v>
      </c>
      <c r="H12" s="236">
        <v>2.5</v>
      </c>
      <c r="I12" s="237">
        <v>1</v>
      </c>
      <c r="J12" s="236">
        <v>3</v>
      </c>
      <c r="K12" s="237">
        <v>1</v>
      </c>
      <c r="L12" s="236">
        <v>3.5</v>
      </c>
      <c r="M12" s="237">
        <v>1</v>
      </c>
      <c r="N12" s="236">
        <v>4</v>
      </c>
      <c r="O12" s="237">
        <v>1</v>
      </c>
      <c r="P12" s="234">
        <v>8</v>
      </c>
      <c r="Q12" s="238">
        <v>3</v>
      </c>
      <c r="R12" s="206"/>
      <c r="S12" s="208"/>
      <c r="T12" s="206"/>
      <c r="U12" s="208"/>
      <c r="V12" s="206"/>
      <c r="W12" s="208"/>
      <c r="X12" s="206"/>
      <c r="Y12" s="209"/>
    </row>
    <row r="13" spans="1:25">
      <c r="A13" s="231">
        <v>6</v>
      </c>
      <c r="B13" s="232">
        <v>1</v>
      </c>
      <c r="C13" s="233">
        <v>1</v>
      </c>
      <c r="D13" s="234">
        <v>1.5</v>
      </c>
      <c r="E13" s="235">
        <v>1</v>
      </c>
      <c r="F13" s="236">
        <v>2</v>
      </c>
      <c r="G13" s="237">
        <v>1</v>
      </c>
      <c r="H13" s="236">
        <v>2.5</v>
      </c>
      <c r="I13" s="237">
        <v>1</v>
      </c>
      <c r="J13" s="236">
        <v>3</v>
      </c>
      <c r="K13" s="237">
        <v>1</v>
      </c>
      <c r="L13" s="236">
        <v>3.5</v>
      </c>
      <c r="M13" s="237">
        <v>1</v>
      </c>
      <c r="N13" s="236">
        <v>4</v>
      </c>
      <c r="O13" s="237">
        <v>1</v>
      </c>
      <c r="P13" s="234">
        <v>8</v>
      </c>
      <c r="Q13" s="238">
        <v>4</v>
      </c>
      <c r="R13" s="206"/>
      <c r="S13" s="208"/>
      <c r="T13" s="206"/>
      <c r="U13" s="208"/>
      <c r="V13" s="206"/>
      <c r="W13" s="208"/>
      <c r="X13" s="206"/>
      <c r="Y13" s="209"/>
    </row>
    <row r="14" spans="1:25">
      <c r="A14" s="231">
        <v>6.5</v>
      </c>
      <c r="B14" s="232">
        <v>1</v>
      </c>
      <c r="C14" s="233">
        <v>1</v>
      </c>
      <c r="D14" s="234">
        <v>1.5</v>
      </c>
      <c r="E14" s="235">
        <v>1</v>
      </c>
      <c r="F14" s="236">
        <v>2</v>
      </c>
      <c r="G14" s="237">
        <v>1</v>
      </c>
      <c r="H14" s="236">
        <v>2.5</v>
      </c>
      <c r="I14" s="237">
        <v>1</v>
      </c>
      <c r="J14" s="236">
        <v>3</v>
      </c>
      <c r="K14" s="237">
        <v>1</v>
      </c>
      <c r="L14" s="236">
        <v>3.5</v>
      </c>
      <c r="M14" s="237">
        <v>1</v>
      </c>
      <c r="N14" s="236">
        <v>4</v>
      </c>
      <c r="O14" s="237">
        <v>1</v>
      </c>
      <c r="P14" s="234">
        <v>8</v>
      </c>
      <c r="Q14" s="238">
        <v>5</v>
      </c>
      <c r="R14" s="206"/>
      <c r="S14" s="208"/>
      <c r="T14" s="206"/>
      <c r="U14" s="208"/>
      <c r="V14" s="206"/>
      <c r="W14" s="208"/>
      <c r="X14" s="206"/>
      <c r="Y14" s="209"/>
    </row>
    <row r="15" spans="1:25">
      <c r="A15" s="231">
        <v>7</v>
      </c>
      <c r="B15" s="232">
        <v>1</v>
      </c>
      <c r="C15" s="233">
        <v>1</v>
      </c>
      <c r="D15" s="234">
        <v>1.5</v>
      </c>
      <c r="E15" s="235">
        <v>1</v>
      </c>
      <c r="F15" s="236">
        <v>2</v>
      </c>
      <c r="G15" s="237">
        <v>1</v>
      </c>
      <c r="H15" s="236">
        <v>2.5</v>
      </c>
      <c r="I15" s="237">
        <v>1</v>
      </c>
      <c r="J15" s="236">
        <v>3</v>
      </c>
      <c r="K15" s="237">
        <v>1</v>
      </c>
      <c r="L15" s="236">
        <v>3.5</v>
      </c>
      <c r="M15" s="237">
        <v>1</v>
      </c>
      <c r="N15" s="236">
        <v>4</v>
      </c>
      <c r="O15" s="237">
        <v>1</v>
      </c>
      <c r="P15" s="234">
        <v>8</v>
      </c>
      <c r="Q15" s="238">
        <v>6</v>
      </c>
      <c r="R15" s="206"/>
      <c r="S15" s="208"/>
      <c r="T15" s="206"/>
      <c r="U15" s="208"/>
      <c r="V15" s="206"/>
      <c r="W15" s="208"/>
      <c r="X15" s="206"/>
      <c r="Y15" s="209"/>
    </row>
    <row r="16" spans="1:25">
      <c r="A16" s="231">
        <v>7.5</v>
      </c>
      <c r="B16" s="232">
        <v>1</v>
      </c>
      <c r="C16" s="233">
        <v>1</v>
      </c>
      <c r="D16" s="234">
        <v>1.5</v>
      </c>
      <c r="E16" s="235">
        <v>1</v>
      </c>
      <c r="F16" s="236">
        <v>2</v>
      </c>
      <c r="G16" s="237">
        <v>1</v>
      </c>
      <c r="H16" s="236">
        <v>2.5</v>
      </c>
      <c r="I16" s="237">
        <v>1</v>
      </c>
      <c r="J16" s="236">
        <v>3</v>
      </c>
      <c r="K16" s="237">
        <v>1</v>
      </c>
      <c r="L16" s="236">
        <v>3.5</v>
      </c>
      <c r="M16" s="237">
        <v>1</v>
      </c>
      <c r="N16" s="236">
        <v>4</v>
      </c>
      <c r="O16" s="237">
        <v>1</v>
      </c>
      <c r="P16" s="234">
        <v>8</v>
      </c>
      <c r="Q16" s="238">
        <v>7</v>
      </c>
      <c r="R16" s="206"/>
      <c r="S16" s="208"/>
      <c r="T16" s="206"/>
      <c r="U16" s="208"/>
      <c r="V16" s="206"/>
      <c r="W16" s="208"/>
      <c r="X16" s="206"/>
      <c r="Y16" s="209"/>
    </row>
    <row r="17" spans="1:25" ht="14.25" thickBot="1">
      <c r="A17" s="239">
        <v>8</v>
      </c>
      <c r="B17" s="240">
        <v>1</v>
      </c>
      <c r="C17" s="241">
        <v>1</v>
      </c>
      <c r="D17" s="242">
        <v>1.5</v>
      </c>
      <c r="E17" s="243">
        <v>1</v>
      </c>
      <c r="F17" s="244">
        <v>2</v>
      </c>
      <c r="G17" s="245">
        <v>1</v>
      </c>
      <c r="H17" s="244">
        <v>2.5</v>
      </c>
      <c r="I17" s="245">
        <v>1</v>
      </c>
      <c r="J17" s="244">
        <v>3</v>
      </c>
      <c r="K17" s="245">
        <v>1</v>
      </c>
      <c r="L17" s="244">
        <v>3.5</v>
      </c>
      <c r="M17" s="245">
        <v>1</v>
      </c>
      <c r="N17" s="244">
        <v>4</v>
      </c>
      <c r="O17" s="245">
        <v>1</v>
      </c>
      <c r="P17" s="242">
        <v>8</v>
      </c>
      <c r="Q17" s="246">
        <v>8</v>
      </c>
      <c r="R17" s="205"/>
      <c r="S17" s="222"/>
      <c r="T17" s="206"/>
      <c r="U17" s="208"/>
      <c r="V17" s="206"/>
      <c r="W17" s="208"/>
      <c r="X17" s="206"/>
      <c r="Y17" s="209"/>
    </row>
    <row r="18" spans="1:25">
      <c r="A18" s="223">
        <v>8.5</v>
      </c>
      <c r="B18" s="224">
        <v>1</v>
      </c>
      <c r="C18" s="225">
        <v>1</v>
      </c>
      <c r="D18" s="226">
        <v>1.5</v>
      </c>
      <c r="E18" s="227">
        <v>1</v>
      </c>
      <c r="F18" s="228">
        <v>2</v>
      </c>
      <c r="G18" s="229">
        <v>1</v>
      </c>
      <c r="H18" s="228">
        <v>2.5</v>
      </c>
      <c r="I18" s="229">
        <v>1</v>
      </c>
      <c r="J18" s="228">
        <v>3</v>
      </c>
      <c r="K18" s="229">
        <v>1</v>
      </c>
      <c r="L18" s="228">
        <v>3.5</v>
      </c>
      <c r="M18" s="229">
        <v>1</v>
      </c>
      <c r="N18" s="228">
        <v>4</v>
      </c>
      <c r="O18" s="229">
        <v>1</v>
      </c>
      <c r="P18" s="226">
        <v>8</v>
      </c>
      <c r="Q18" s="227">
        <v>8</v>
      </c>
      <c r="R18" s="226">
        <v>12</v>
      </c>
      <c r="S18" s="230">
        <v>1</v>
      </c>
      <c r="T18" s="206"/>
      <c r="U18" s="208"/>
      <c r="V18" s="206"/>
      <c r="W18" s="208"/>
      <c r="X18" s="206"/>
      <c r="Y18" s="209"/>
    </row>
    <row r="19" spans="1:25">
      <c r="A19" s="231">
        <v>9</v>
      </c>
      <c r="B19" s="232">
        <v>1</v>
      </c>
      <c r="C19" s="233">
        <v>1</v>
      </c>
      <c r="D19" s="234">
        <v>1.5</v>
      </c>
      <c r="E19" s="235">
        <v>1</v>
      </c>
      <c r="F19" s="236">
        <v>2</v>
      </c>
      <c r="G19" s="237">
        <v>1</v>
      </c>
      <c r="H19" s="236">
        <v>2.5</v>
      </c>
      <c r="I19" s="237">
        <v>1</v>
      </c>
      <c r="J19" s="236">
        <v>3</v>
      </c>
      <c r="K19" s="237">
        <v>1</v>
      </c>
      <c r="L19" s="236">
        <v>3.5</v>
      </c>
      <c r="M19" s="237">
        <v>1</v>
      </c>
      <c r="N19" s="236">
        <v>4</v>
      </c>
      <c r="O19" s="237">
        <v>1</v>
      </c>
      <c r="P19" s="234">
        <v>8</v>
      </c>
      <c r="Q19" s="235">
        <v>8</v>
      </c>
      <c r="R19" s="234">
        <v>12</v>
      </c>
      <c r="S19" s="238">
        <v>2</v>
      </c>
      <c r="T19" s="206"/>
      <c r="U19" s="208"/>
      <c r="V19" s="206"/>
      <c r="W19" s="208"/>
      <c r="X19" s="206"/>
      <c r="Y19" s="209"/>
    </row>
    <row r="20" spans="1:25">
      <c r="A20" s="231">
        <v>9.5</v>
      </c>
      <c r="B20" s="232">
        <v>1</v>
      </c>
      <c r="C20" s="233">
        <v>1</v>
      </c>
      <c r="D20" s="234">
        <v>1.5</v>
      </c>
      <c r="E20" s="235">
        <v>1</v>
      </c>
      <c r="F20" s="236">
        <v>2</v>
      </c>
      <c r="G20" s="237">
        <v>1</v>
      </c>
      <c r="H20" s="236">
        <v>2.5</v>
      </c>
      <c r="I20" s="237">
        <v>1</v>
      </c>
      <c r="J20" s="236">
        <v>3</v>
      </c>
      <c r="K20" s="237">
        <v>1</v>
      </c>
      <c r="L20" s="236">
        <v>3.5</v>
      </c>
      <c r="M20" s="237">
        <v>1</v>
      </c>
      <c r="N20" s="236">
        <v>4</v>
      </c>
      <c r="O20" s="237">
        <v>1</v>
      </c>
      <c r="P20" s="234">
        <v>8</v>
      </c>
      <c r="Q20" s="235">
        <v>8</v>
      </c>
      <c r="R20" s="234">
        <v>12</v>
      </c>
      <c r="S20" s="238">
        <v>3</v>
      </c>
      <c r="T20" s="206"/>
      <c r="U20" s="208"/>
      <c r="V20" s="206"/>
      <c r="W20" s="208"/>
      <c r="X20" s="206"/>
      <c r="Y20" s="209"/>
    </row>
    <row r="21" spans="1:25">
      <c r="A21" s="231">
        <v>10</v>
      </c>
      <c r="B21" s="232">
        <v>1</v>
      </c>
      <c r="C21" s="233">
        <v>1</v>
      </c>
      <c r="D21" s="234">
        <v>1.5</v>
      </c>
      <c r="E21" s="235">
        <v>1</v>
      </c>
      <c r="F21" s="236">
        <v>2</v>
      </c>
      <c r="G21" s="237">
        <v>1</v>
      </c>
      <c r="H21" s="236">
        <v>2.5</v>
      </c>
      <c r="I21" s="237">
        <v>1</v>
      </c>
      <c r="J21" s="236">
        <v>3</v>
      </c>
      <c r="K21" s="237">
        <v>1</v>
      </c>
      <c r="L21" s="236">
        <v>3.5</v>
      </c>
      <c r="M21" s="237">
        <v>1</v>
      </c>
      <c r="N21" s="236">
        <v>4</v>
      </c>
      <c r="O21" s="237">
        <v>1</v>
      </c>
      <c r="P21" s="234">
        <v>8</v>
      </c>
      <c r="Q21" s="235">
        <v>8</v>
      </c>
      <c r="R21" s="234">
        <v>12</v>
      </c>
      <c r="S21" s="238">
        <v>4</v>
      </c>
      <c r="T21" s="206"/>
      <c r="U21" s="208"/>
      <c r="V21" s="206"/>
      <c r="W21" s="208"/>
      <c r="X21" s="206"/>
      <c r="Y21" s="209"/>
    </row>
    <row r="22" spans="1:25">
      <c r="A22" s="231">
        <v>10.5</v>
      </c>
      <c r="B22" s="232">
        <v>1</v>
      </c>
      <c r="C22" s="233">
        <v>1</v>
      </c>
      <c r="D22" s="234">
        <v>1.5</v>
      </c>
      <c r="E22" s="235">
        <v>1</v>
      </c>
      <c r="F22" s="236">
        <v>2</v>
      </c>
      <c r="G22" s="237">
        <v>1</v>
      </c>
      <c r="H22" s="236">
        <v>2.5</v>
      </c>
      <c r="I22" s="237">
        <v>1</v>
      </c>
      <c r="J22" s="236">
        <v>3</v>
      </c>
      <c r="K22" s="237">
        <v>1</v>
      </c>
      <c r="L22" s="236">
        <v>3.5</v>
      </c>
      <c r="M22" s="237">
        <v>1</v>
      </c>
      <c r="N22" s="236">
        <v>4</v>
      </c>
      <c r="O22" s="237">
        <v>1</v>
      </c>
      <c r="P22" s="234">
        <v>8</v>
      </c>
      <c r="Q22" s="235">
        <v>8</v>
      </c>
      <c r="R22" s="234">
        <v>12</v>
      </c>
      <c r="S22" s="238">
        <v>5</v>
      </c>
      <c r="T22" s="206"/>
      <c r="U22" s="208"/>
      <c r="V22" s="206"/>
      <c r="W22" s="208"/>
      <c r="X22" s="206"/>
      <c r="Y22" s="209"/>
    </row>
    <row r="23" spans="1:25">
      <c r="A23" s="231">
        <v>11</v>
      </c>
      <c r="B23" s="232">
        <v>1</v>
      </c>
      <c r="C23" s="233">
        <v>1</v>
      </c>
      <c r="D23" s="234">
        <v>1.5</v>
      </c>
      <c r="E23" s="235">
        <v>1</v>
      </c>
      <c r="F23" s="236">
        <v>2</v>
      </c>
      <c r="G23" s="237">
        <v>1</v>
      </c>
      <c r="H23" s="236">
        <v>2.5</v>
      </c>
      <c r="I23" s="237">
        <v>1</v>
      </c>
      <c r="J23" s="236">
        <v>3</v>
      </c>
      <c r="K23" s="237">
        <v>1</v>
      </c>
      <c r="L23" s="236">
        <v>3.5</v>
      </c>
      <c r="M23" s="237">
        <v>1</v>
      </c>
      <c r="N23" s="236">
        <v>4</v>
      </c>
      <c r="O23" s="237">
        <v>1</v>
      </c>
      <c r="P23" s="234">
        <v>8</v>
      </c>
      <c r="Q23" s="235">
        <v>8</v>
      </c>
      <c r="R23" s="234">
        <v>12</v>
      </c>
      <c r="S23" s="238">
        <v>6</v>
      </c>
      <c r="T23" s="206"/>
      <c r="U23" s="208"/>
      <c r="V23" s="206"/>
      <c r="W23" s="208"/>
      <c r="X23" s="206"/>
      <c r="Y23" s="209"/>
    </row>
    <row r="24" spans="1:25">
      <c r="A24" s="231">
        <v>11.5</v>
      </c>
      <c r="B24" s="232">
        <v>1</v>
      </c>
      <c r="C24" s="233">
        <v>1</v>
      </c>
      <c r="D24" s="234">
        <v>1.5</v>
      </c>
      <c r="E24" s="235">
        <v>1</v>
      </c>
      <c r="F24" s="236">
        <v>2</v>
      </c>
      <c r="G24" s="237">
        <v>1</v>
      </c>
      <c r="H24" s="236">
        <v>2.5</v>
      </c>
      <c r="I24" s="237">
        <v>1</v>
      </c>
      <c r="J24" s="236">
        <v>3</v>
      </c>
      <c r="K24" s="237">
        <v>1</v>
      </c>
      <c r="L24" s="236">
        <v>3.5</v>
      </c>
      <c r="M24" s="237">
        <v>1</v>
      </c>
      <c r="N24" s="236">
        <v>4</v>
      </c>
      <c r="O24" s="237">
        <v>1</v>
      </c>
      <c r="P24" s="234">
        <v>8</v>
      </c>
      <c r="Q24" s="235">
        <v>8</v>
      </c>
      <c r="R24" s="234">
        <v>12</v>
      </c>
      <c r="S24" s="238">
        <v>7</v>
      </c>
      <c r="T24" s="206"/>
      <c r="U24" s="208"/>
      <c r="V24" s="206"/>
      <c r="W24" s="208"/>
      <c r="X24" s="206"/>
      <c r="Y24" s="209"/>
    </row>
    <row r="25" spans="1:25" ht="14.25" thickBot="1">
      <c r="A25" s="239">
        <v>12</v>
      </c>
      <c r="B25" s="240">
        <v>1</v>
      </c>
      <c r="C25" s="241">
        <v>1</v>
      </c>
      <c r="D25" s="242">
        <v>1.5</v>
      </c>
      <c r="E25" s="243">
        <v>1</v>
      </c>
      <c r="F25" s="244">
        <v>2</v>
      </c>
      <c r="G25" s="245">
        <v>1</v>
      </c>
      <c r="H25" s="244">
        <v>2.5</v>
      </c>
      <c r="I25" s="245">
        <v>1</v>
      </c>
      <c r="J25" s="244">
        <v>3</v>
      </c>
      <c r="K25" s="245">
        <v>1</v>
      </c>
      <c r="L25" s="244">
        <v>3.5</v>
      </c>
      <c r="M25" s="245">
        <v>1</v>
      </c>
      <c r="N25" s="244">
        <v>4</v>
      </c>
      <c r="O25" s="245">
        <v>1</v>
      </c>
      <c r="P25" s="242">
        <v>8</v>
      </c>
      <c r="Q25" s="243">
        <v>8</v>
      </c>
      <c r="R25" s="242">
        <v>12</v>
      </c>
      <c r="S25" s="246">
        <v>8</v>
      </c>
      <c r="T25" s="205"/>
      <c r="U25" s="222"/>
      <c r="V25" s="206"/>
      <c r="W25" s="208"/>
      <c r="X25" s="206"/>
      <c r="Y25" s="209"/>
    </row>
    <row r="26" spans="1:25">
      <c r="A26" s="223">
        <v>12.5</v>
      </c>
      <c r="B26" s="224">
        <v>1</v>
      </c>
      <c r="C26" s="225">
        <v>1</v>
      </c>
      <c r="D26" s="226">
        <v>1.5</v>
      </c>
      <c r="E26" s="227">
        <v>1</v>
      </c>
      <c r="F26" s="228">
        <v>2</v>
      </c>
      <c r="G26" s="229">
        <v>1</v>
      </c>
      <c r="H26" s="228">
        <v>2.5</v>
      </c>
      <c r="I26" s="229">
        <v>1</v>
      </c>
      <c r="J26" s="228">
        <v>3</v>
      </c>
      <c r="K26" s="229">
        <v>1</v>
      </c>
      <c r="L26" s="228">
        <v>3.5</v>
      </c>
      <c r="M26" s="229">
        <v>1</v>
      </c>
      <c r="N26" s="228">
        <v>4</v>
      </c>
      <c r="O26" s="229">
        <v>1</v>
      </c>
      <c r="P26" s="226">
        <v>8</v>
      </c>
      <c r="Q26" s="227">
        <v>8</v>
      </c>
      <c r="R26" s="226">
        <v>12</v>
      </c>
      <c r="S26" s="227">
        <v>8</v>
      </c>
      <c r="T26" s="226">
        <v>16</v>
      </c>
      <c r="U26" s="230">
        <v>1</v>
      </c>
      <c r="V26" s="206"/>
      <c r="W26" s="208"/>
      <c r="X26" s="206"/>
      <c r="Y26" s="209"/>
    </row>
    <row r="27" spans="1:25">
      <c r="A27" s="231">
        <v>13</v>
      </c>
      <c r="B27" s="232">
        <v>1</v>
      </c>
      <c r="C27" s="233">
        <v>1</v>
      </c>
      <c r="D27" s="234">
        <v>1.5</v>
      </c>
      <c r="E27" s="235">
        <v>1</v>
      </c>
      <c r="F27" s="236">
        <v>2</v>
      </c>
      <c r="G27" s="237">
        <v>1</v>
      </c>
      <c r="H27" s="236">
        <v>2.5</v>
      </c>
      <c r="I27" s="237">
        <v>1</v>
      </c>
      <c r="J27" s="236">
        <v>3</v>
      </c>
      <c r="K27" s="237">
        <v>1</v>
      </c>
      <c r="L27" s="236">
        <v>3.5</v>
      </c>
      <c r="M27" s="237">
        <v>1</v>
      </c>
      <c r="N27" s="236">
        <v>4</v>
      </c>
      <c r="O27" s="237">
        <v>1</v>
      </c>
      <c r="P27" s="234">
        <v>8</v>
      </c>
      <c r="Q27" s="235">
        <v>8</v>
      </c>
      <c r="R27" s="234">
        <v>12</v>
      </c>
      <c r="S27" s="235">
        <v>8</v>
      </c>
      <c r="T27" s="234">
        <v>16</v>
      </c>
      <c r="U27" s="238">
        <v>2</v>
      </c>
      <c r="V27" s="206"/>
      <c r="W27" s="208"/>
      <c r="X27" s="206"/>
      <c r="Y27" s="209"/>
    </row>
    <row r="28" spans="1:25">
      <c r="A28" s="231">
        <v>13.5</v>
      </c>
      <c r="B28" s="232">
        <v>1</v>
      </c>
      <c r="C28" s="233">
        <v>1</v>
      </c>
      <c r="D28" s="234">
        <v>1.5</v>
      </c>
      <c r="E28" s="235">
        <v>1</v>
      </c>
      <c r="F28" s="236">
        <v>2</v>
      </c>
      <c r="G28" s="237">
        <v>1</v>
      </c>
      <c r="H28" s="236">
        <v>2.5</v>
      </c>
      <c r="I28" s="237">
        <v>1</v>
      </c>
      <c r="J28" s="236">
        <v>3</v>
      </c>
      <c r="K28" s="237">
        <v>1</v>
      </c>
      <c r="L28" s="236">
        <v>3.5</v>
      </c>
      <c r="M28" s="237">
        <v>1</v>
      </c>
      <c r="N28" s="236">
        <v>4</v>
      </c>
      <c r="O28" s="237">
        <v>1</v>
      </c>
      <c r="P28" s="234">
        <v>8</v>
      </c>
      <c r="Q28" s="235">
        <v>8</v>
      </c>
      <c r="R28" s="234">
        <v>12</v>
      </c>
      <c r="S28" s="235">
        <v>8</v>
      </c>
      <c r="T28" s="234">
        <v>16</v>
      </c>
      <c r="U28" s="238">
        <v>3</v>
      </c>
      <c r="V28" s="206"/>
      <c r="W28" s="208"/>
      <c r="X28" s="206"/>
      <c r="Y28" s="209"/>
    </row>
    <row r="29" spans="1:25">
      <c r="A29" s="231">
        <v>14</v>
      </c>
      <c r="B29" s="232">
        <v>1</v>
      </c>
      <c r="C29" s="233">
        <v>1</v>
      </c>
      <c r="D29" s="234">
        <v>1.5</v>
      </c>
      <c r="E29" s="235">
        <v>1</v>
      </c>
      <c r="F29" s="236">
        <v>2</v>
      </c>
      <c r="G29" s="237">
        <v>1</v>
      </c>
      <c r="H29" s="236">
        <v>2.5</v>
      </c>
      <c r="I29" s="237">
        <v>1</v>
      </c>
      <c r="J29" s="236">
        <v>3</v>
      </c>
      <c r="K29" s="237">
        <v>1</v>
      </c>
      <c r="L29" s="236">
        <v>3.5</v>
      </c>
      <c r="M29" s="237">
        <v>1</v>
      </c>
      <c r="N29" s="236">
        <v>4</v>
      </c>
      <c r="O29" s="237">
        <v>1</v>
      </c>
      <c r="P29" s="234">
        <v>8</v>
      </c>
      <c r="Q29" s="235">
        <v>8</v>
      </c>
      <c r="R29" s="234">
        <v>12</v>
      </c>
      <c r="S29" s="235">
        <v>8</v>
      </c>
      <c r="T29" s="234">
        <v>16</v>
      </c>
      <c r="U29" s="238">
        <v>4</v>
      </c>
      <c r="V29" s="206"/>
      <c r="W29" s="208"/>
      <c r="X29" s="206"/>
      <c r="Y29" s="209"/>
    </row>
    <row r="30" spans="1:25">
      <c r="A30" s="231">
        <v>14.5</v>
      </c>
      <c r="B30" s="232">
        <v>1</v>
      </c>
      <c r="C30" s="233">
        <v>1</v>
      </c>
      <c r="D30" s="234">
        <v>1.5</v>
      </c>
      <c r="E30" s="235">
        <v>1</v>
      </c>
      <c r="F30" s="236">
        <v>2</v>
      </c>
      <c r="G30" s="237">
        <v>1</v>
      </c>
      <c r="H30" s="236">
        <v>2.5</v>
      </c>
      <c r="I30" s="237">
        <v>1</v>
      </c>
      <c r="J30" s="236">
        <v>3</v>
      </c>
      <c r="K30" s="237">
        <v>1</v>
      </c>
      <c r="L30" s="236">
        <v>3.5</v>
      </c>
      <c r="M30" s="237">
        <v>1</v>
      </c>
      <c r="N30" s="236">
        <v>4</v>
      </c>
      <c r="O30" s="237">
        <v>1</v>
      </c>
      <c r="P30" s="234">
        <v>8</v>
      </c>
      <c r="Q30" s="235">
        <v>8</v>
      </c>
      <c r="R30" s="234">
        <v>12</v>
      </c>
      <c r="S30" s="235">
        <v>8</v>
      </c>
      <c r="T30" s="234">
        <v>16</v>
      </c>
      <c r="U30" s="238">
        <v>5</v>
      </c>
      <c r="V30" s="206"/>
      <c r="W30" s="208"/>
      <c r="X30" s="206"/>
      <c r="Y30" s="209"/>
    </row>
    <row r="31" spans="1:25">
      <c r="A31" s="231">
        <v>15</v>
      </c>
      <c r="B31" s="232">
        <v>1</v>
      </c>
      <c r="C31" s="233">
        <v>1</v>
      </c>
      <c r="D31" s="234">
        <v>1.5</v>
      </c>
      <c r="E31" s="235">
        <v>1</v>
      </c>
      <c r="F31" s="236">
        <v>2</v>
      </c>
      <c r="G31" s="237">
        <v>1</v>
      </c>
      <c r="H31" s="236">
        <v>2.5</v>
      </c>
      <c r="I31" s="237">
        <v>1</v>
      </c>
      <c r="J31" s="236">
        <v>3</v>
      </c>
      <c r="K31" s="237">
        <v>1</v>
      </c>
      <c r="L31" s="236">
        <v>3.5</v>
      </c>
      <c r="M31" s="237">
        <v>1</v>
      </c>
      <c r="N31" s="236">
        <v>4</v>
      </c>
      <c r="O31" s="237">
        <v>1</v>
      </c>
      <c r="P31" s="234">
        <v>8</v>
      </c>
      <c r="Q31" s="235">
        <v>8</v>
      </c>
      <c r="R31" s="234">
        <v>12</v>
      </c>
      <c r="S31" s="235">
        <v>8</v>
      </c>
      <c r="T31" s="234">
        <v>16</v>
      </c>
      <c r="U31" s="238">
        <v>6</v>
      </c>
      <c r="V31" s="206"/>
      <c r="W31" s="208"/>
      <c r="X31" s="206"/>
      <c r="Y31" s="209"/>
    </row>
    <row r="32" spans="1:25">
      <c r="A32" s="231">
        <v>15.5</v>
      </c>
      <c r="B32" s="232">
        <v>1</v>
      </c>
      <c r="C32" s="233">
        <v>1</v>
      </c>
      <c r="D32" s="234">
        <v>1.5</v>
      </c>
      <c r="E32" s="235">
        <v>1</v>
      </c>
      <c r="F32" s="236">
        <v>2</v>
      </c>
      <c r="G32" s="237">
        <v>1</v>
      </c>
      <c r="H32" s="236">
        <v>2.5</v>
      </c>
      <c r="I32" s="237">
        <v>1</v>
      </c>
      <c r="J32" s="236">
        <v>3</v>
      </c>
      <c r="K32" s="237">
        <v>1</v>
      </c>
      <c r="L32" s="236">
        <v>3.5</v>
      </c>
      <c r="M32" s="237">
        <v>1</v>
      </c>
      <c r="N32" s="236">
        <v>4</v>
      </c>
      <c r="O32" s="237">
        <v>1</v>
      </c>
      <c r="P32" s="234">
        <v>8</v>
      </c>
      <c r="Q32" s="235">
        <v>8</v>
      </c>
      <c r="R32" s="234">
        <v>12</v>
      </c>
      <c r="S32" s="235">
        <v>8</v>
      </c>
      <c r="T32" s="234">
        <v>16</v>
      </c>
      <c r="U32" s="238">
        <v>7</v>
      </c>
      <c r="V32" s="206"/>
      <c r="W32" s="208"/>
      <c r="X32" s="206"/>
      <c r="Y32" s="209"/>
    </row>
    <row r="33" spans="1:25" ht="14.25" thickBot="1">
      <c r="A33" s="239">
        <v>16</v>
      </c>
      <c r="B33" s="240">
        <v>1</v>
      </c>
      <c r="C33" s="241">
        <v>1</v>
      </c>
      <c r="D33" s="242">
        <v>1.5</v>
      </c>
      <c r="E33" s="243">
        <v>1</v>
      </c>
      <c r="F33" s="244">
        <v>2</v>
      </c>
      <c r="G33" s="245">
        <v>1</v>
      </c>
      <c r="H33" s="244">
        <v>2.5</v>
      </c>
      <c r="I33" s="245">
        <v>1</v>
      </c>
      <c r="J33" s="244">
        <v>3</v>
      </c>
      <c r="K33" s="245">
        <v>1</v>
      </c>
      <c r="L33" s="244">
        <v>3.5</v>
      </c>
      <c r="M33" s="245">
        <v>1</v>
      </c>
      <c r="N33" s="244">
        <v>4</v>
      </c>
      <c r="O33" s="245">
        <v>1</v>
      </c>
      <c r="P33" s="242">
        <v>8</v>
      </c>
      <c r="Q33" s="243">
        <v>8</v>
      </c>
      <c r="R33" s="242">
        <v>12</v>
      </c>
      <c r="S33" s="243">
        <v>8</v>
      </c>
      <c r="T33" s="242">
        <v>16</v>
      </c>
      <c r="U33" s="246">
        <v>8</v>
      </c>
      <c r="V33" s="205"/>
      <c r="W33" s="222"/>
      <c r="X33" s="206"/>
      <c r="Y33" s="209"/>
    </row>
    <row r="34" spans="1:25">
      <c r="A34" s="223">
        <v>16.5</v>
      </c>
      <c r="B34" s="224">
        <v>1</v>
      </c>
      <c r="C34" s="225">
        <v>1</v>
      </c>
      <c r="D34" s="226">
        <v>1.5</v>
      </c>
      <c r="E34" s="227">
        <v>1</v>
      </c>
      <c r="F34" s="228">
        <v>2</v>
      </c>
      <c r="G34" s="229">
        <v>1</v>
      </c>
      <c r="H34" s="228">
        <v>2.5</v>
      </c>
      <c r="I34" s="229">
        <v>1</v>
      </c>
      <c r="J34" s="228">
        <v>3</v>
      </c>
      <c r="K34" s="229">
        <v>1</v>
      </c>
      <c r="L34" s="228">
        <v>3.5</v>
      </c>
      <c r="M34" s="229">
        <v>1</v>
      </c>
      <c r="N34" s="228">
        <v>4</v>
      </c>
      <c r="O34" s="229">
        <v>1</v>
      </c>
      <c r="P34" s="226">
        <v>8</v>
      </c>
      <c r="Q34" s="227">
        <v>8</v>
      </c>
      <c r="R34" s="226">
        <v>12</v>
      </c>
      <c r="S34" s="227">
        <v>8</v>
      </c>
      <c r="T34" s="226">
        <v>16</v>
      </c>
      <c r="U34" s="227">
        <v>8</v>
      </c>
      <c r="V34" s="226">
        <v>20</v>
      </c>
      <c r="W34" s="230">
        <v>1</v>
      </c>
      <c r="X34" s="206"/>
      <c r="Y34" s="209"/>
    </row>
    <row r="35" spans="1:25">
      <c r="A35" s="231">
        <v>17</v>
      </c>
      <c r="B35" s="232">
        <v>1</v>
      </c>
      <c r="C35" s="233">
        <v>1</v>
      </c>
      <c r="D35" s="234">
        <v>1.5</v>
      </c>
      <c r="E35" s="235">
        <v>1</v>
      </c>
      <c r="F35" s="236">
        <v>2</v>
      </c>
      <c r="G35" s="237">
        <v>1</v>
      </c>
      <c r="H35" s="236">
        <v>2.5</v>
      </c>
      <c r="I35" s="237">
        <v>1</v>
      </c>
      <c r="J35" s="236">
        <v>3</v>
      </c>
      <c r="K35" s="237">
        <v>1</v>
      </c>
      <c r="L35" s="236">
        <v>3.5</v>
      </c>
      <c r="M35" s="237">
        <v>1</v>
      </c>
      <c r="N35" s="236">
        <v>4</v>
      </c>
      <c r="O35" s="237">
        <v>1</v>
      </c>
      <c r="P35" s="234">
        <v>8</v>
      </c>
      <c r="Q35" s="235">
        <v>8</v>
      </c>
      <c r="R35" s="234">
        <v>12</v>
      </c>
      <c r="S35" s="235">
        <v>8</v>
      </c>
      <c r="T35" s="234">
        <v>16</v>
      </c>
      <c r="U35" s="235">
        <v>8</v>
      </c>
      <c r="V35" s="234">
        <v>20</v>
      </c>
      <c r="W35" s="238">
        <v>2</v>
      </c>
      <c r="X35" s="206"/>
      <c r="Y35" s="209"/>
    </row>
    <row r="36" spans="1:25">
      <c r="A36" s="231">
        <v>17.5</v>
      </c>
      <c r="B36" s="232">
        <v>1</v>
      </c>
      <c r="C36" s="233">
        <v>1</v>
      </c>
      <c r="D36" s="234">
        <v>1.5</v>
      </c>
      <c r="E36" s="235">
        <v>1</v>
      </c>
      <c r="F36" s="236">
        <v>2</v>
      </c>
      <c r="G36" s="237">
        <v>1</v>
      </c>
      <c r="H36" s="236">
        <v>2.5</v>
      </c>
      <c r="I36" s="237">
        <v>1</v>
      </c>
      <c r="J36" s="236">
        <v>3</v>
      </c>
      <c r="K36" s="237">
        <v>1</v>
      </c>
      <c r="L36" s="236">
        <v>3.5</v>
      </c>
      <c r="M36" s="237">
        <v>1</v>
      </c>
      <c r="N36" s="236">
        <v>4</v>
      </c>
      <c r="O36" s="237">
        <v>1</v>
      </c>
      <c r="P36" s="234">
        <v>8</v>
      </c>
      <c r="Q36" s="235">
        <v>8</v>
      </c>
      <c r="R36" s="234">
        <v>12</v>
      </c>
      <c r="S36" s="235">
        <v>8</v>
      </c>
      <c r="T36" s="234">
        <v>16</v>
      </c>
      <c r="U36" s="235">
        <v>8</v>
      </c>
      <c r="V36" s="234">
        <v>20</v>
      </c>
      <c r="W36" s="238">
        <v>3</v>
      </c>
      <c r="X36" s="206"/>
      <c r="Y36" s="209"/>
    </row>
    <row r="37" spans="1:25">
      <c r="A37" s="231">
        <v>18</v>
      </c>
      <c r="B37" s="232">
        <v>1</v>
      </c>
      <c r="C37" s="233">
        <v>1</v>
      </c>
      <c r="D37" s="234">
        <v>1.5</v>
      </c>
      <c r="E37" s="235">
        <v>1</v>
      </c>
      <c r="F37" s="236">
        <v>2</v>
      </c>
      <c r="G37" s="237">
        <v>1</v>
      </c>
      <c r="H37" s="236">
        <v>2.5</v>
      </c>
      <c r="I37" s="237">
        <v>1</v>
      </c>
      <c r="J37" s="236">
        <v>3</v>
      </c>
      <c r="K37" s="237">
        <v>1</v>
      </c>
      <c r="L37" s="236">
        <v>3.5</v>
      </c>
      <c r="M37" s="237">
        <v>1</v>
      </c>
      <c r="N37" s="236">
        <v>4</v>
      </c>
      <c r="O37" s="237">
        <v>1</v>
      </c>
      <c r="P37" s="234">
        <v>8</v>
      </c>
      <c r="Q37" s="235">
        <v>8</v>
      </c>
      <c r="R37" s="234">
        <v>12</v>
      </c>
      <c r="S37" s="235">
        <v>8</v>
      </c>
      <c r="T37" s="234">
        <v>16</v>
      </c>
      <c r="U37" s="235">
        <v>8</v>
      </c>
      <c r="V37" s="234">
        <v>20</v>
      </c>
      <c r="W37" s="238">
        <v>4</v>
      </c>
      <c r="X37" s="206"/>
      <c r="Y37" s="209"/>
    </row>
    <row r="38" spans="1:25">
      <c r="A38" s="231">
        <v>18.5</v>
      </c>
      <c r="B38" s="232">
        <v>1</v>
      </c>
      <c r="C38" s="233">
        <v>1</v>
      </c>
      <c r="D38" s="234">
        <v>1.5</v>
      </c>
      <c r="E38" s="235">
        <v>1</v>
      </c>
      <c r="F38" s="236">
        <v>2</v>
      </c>
      <c r="G38" s="237">
        <v>1</v>
      </c>
      <c r="H38" s="236">
        <v>2.5</v>
      </c>
      <c r="I38" s="237">
        <v>1</v>
      </c>
      <c r="J38" s="236">
        <v>3</v>
      </c>
      <c r="K38" s="237">
        <v>1</v>
      </c>
      <c r="L38" s="236">
        <v>3.5</v>
      </c>
      <c r="M38" s="237">
        <v>1</v>
      </c>
      <c r="N38" s="236">
        <v>4</v>
      </c>
      <c r="O38" s="237">
        <v>1</v>
      </c>
      <c r="P38" s="234">
        <v>8</v>
      </c>
      <c r="Q38" s="235">
        <v>8</v>
      </c>
      <c r="R38" s="234">
        <v>12</v>
      </c>
      <c r="S38" s="235">
        <v>8</v>
      </c>
      <c r="T38" s="234">
        <v>16</v>
      </c>
      <c r="U38" s="235">
        <v>8</v>
      </c>
      <c r="V38" s="234">
        <v>20</v>
      </c>
      <c r="W38" s="238">
        <v>5</v>
      </c>
      <c r="X38" s="206"/>
      <c r="Y38" s="209"/>
    </row>
    <row r="39" spans="1:25">
      <c r="A39" s="231">
        <v>19</v>
      </c>
      <c r="B39" s="232">
        <v>1</v>
      </c>
      <c r="C39" s="233">
        <v>1</v>
      </c>
      <c r="D39" s="234">
        <v>1.5</v>
      </c>
      <c r="E39" s="235">
        <v>1</v>
      </c>
      <c r="F39" s="236">
        <v>2</v>
      </c>
      <c r="G39" s="237">
        <v>1</v>
      </c>
      <c r="H39" s="236">
        <v>2.5</v>
      </c>
      <c r="I39" s="237">
        <v>1</v>
      </c>
      <c r="J39" s="236">
        <v>3</v>
      </c>
      <c r="K39" s="237">
        <v>1</v>
      </c>
      <c r="L39" s="236">
        <v>3.5</v>
      </c>
      <c r="M39" s="237">
        <v>1</v>
      </c>
      <c r="N39" s="236">
        <v>4</v>
      </c>
      <c r="O39" s="237">
        <v>1</v>
      </c>
      <c r="P39" s="234">
        <v>8</v>
      </c>
      <c r="Q39" s="235">
        <v>8</v>
      </c>
      <c r="R39" s="234">
        <v>12</v>
      </c>
      <c r="S39" s="235">
        <v>8</v>
      </c>
      <c r="T39" s="234">
        <v>16</v>
      </c>
      <c r="U39" s="235">
        <v>8</v>
      </c>
      <c r="V39" s="234">
        <v>20</v>
      </c>
      <c r="W39" s="238">
        <v>6</v>
      </c>
      <c r="X39" s="206"/>
      <c r="Y39" s="209"/>
    </row>
    <row r="40" spans="1:25">
      <c r="A40" s="231">
        <v>19.5</v>
      </c>
      <c r="B40" s="232">
        <v>1</v>
      </c>
      <c r="C40" s="233">
        <v>1</v>
      </c>
      <c r="D40" s="234">
        <v>1.5</v>
      </c>
      <c r="E40" s="235">
        <v>1</v>
      </c>
      <c r="F40" s="236">
        <v>2</v>
      </c>
      <c r="G40" s="237">
        <v>1</v>
      </c>
      <c r="H40" s="236">
        <v>2.5</v>
      </c>
      <c r="I40" s="237">
        <v>1</v>
      </c>
      <c r="J40" s="236">
        <v>3</v>
      </c>
      <c r="K40" s="237">
        <v>1</v>
      </c>
      <c r="L40" s="236">
        <v>3.5</v>
      </c>
      <c r="M40" s="237">
        <v>1</v>
      </c>
      <c r="N40" s="236">
        <v>4</v>
      </c>
      <c r="O40" s="237">
        <v>1</v>
      </c>
      <c r="P40" s="234">
        <v>8</v>
      </c>
      <c r="Q40" s="235">
        <v>8</v>
      </c>
      <c r="R40" s="234">
        <v>12</v>
      </c>
      <c r="S40" s="235">
        <v>8</v>
      </c>
      <c r="T40" s="234">
        <v>16</v>
      </c>
      <c r="U40" s="235">
        <v>8</v>
      </c>
      <c r="V40" s="234">
        <v>20</v>
      </c>
      <c r="W40" s="238">
        <v>7</v>
      </c>
      <c r="X40" s="206"/>
      <c r="Y40" s="209"/>
    </row>
    <row r="41" spans="1:25" ht="14.25" thickBot="1">
      <c r="A41" s="239">
        <v>20</v>
      </c>
      <c r="B41" s="240">
        <v>1</v>
      </c>
      <c r="C41" s="241">
        <v>1</v>
      </c>
      <c r="D41" s="242">
        <v>1.5</v>
      </c>
      <c r="E41" s="243">
        <v>1</v>
      </c>
      <c r="F41" s="244">
        <v>2</v>
      </c>
      <c r="G41" s="245">
        <v>1</v>
      </c>
      <c r="H41" s="244">
        <v>2.5</v>
      </c>
      <c r="I41" s="245">
        <v>1</v>
      </c>
      <c r="J41" s="244">
        <v>3</v>
      </c>
      <c r="K41" s="245">
        <v>1</v>
      </c>
      <c r="L41" s="244">
        <v>3.5</v>
      </c>
      <c r="M41" s="245">
        <v>1</v>
      </c>
      <c r="N41" s="244">
        <v>4</v>
      </c>
      <c r="O41" s="245">
        <v>1</v>
      </c>
      <c r="P41" s="242">
        <v>8</v>
      </c>
      <c r="Q41" s="243">
        <v>8</v>
      </c>
      <c r="R41" s="242">
        <v>12</v>
      </c>
      <c r="S41" s="243">
        <v>8</v>
      </c>
      <c r="T41" s="242">
        <v>16</v>
      </c>
      <c r="U41" s="243">
        <v>8</v>
      </c>
      <c r="V41" s="242">
        <v>20</v>
      </c>
      <c r="W41" s="246">
        <v>8</v>
      </c>
      <c r="X41" s="205"/>
      <c r="Y41" s="247"/>
    </row>
    <row r="42" spans="1:25">
      <c r="A42" s="223">
        <v>20.5</v>
      </c>
      <c r="B42" s="224">
        <v>1</v>
      </c>
      <c r="C42" s="225">
        <v>1</v>
      </c>
      <c r="D42" s="226">
        <v>1.5</v>
      </c>
      <c r="E42" s="227">
        <v>1</v>
      </c>
      <c r="F42" s="228">
        <v>2</v>
      </c>
      <c r="G42" s="229">
        <v>1</v>
      </c>
      <c r="H42" s="228">
        <v>2.5</v>
      </c>
      <c r="I42" s="229">
        <v>1</v>
      </c>
      <c r="J42" s="228">
        <v>3</v>
      </c>
      <c r="K42" s="229">
        <v>1</v>
      </c>
      <c r="L42" s="228">
        <v>3.5</v>
      </c>
      <c r="M42" s="229">
        <v>1</v>
      </c>
      <c r="N42" s="228">
        <v>4</v>
      </c>
      <c r="O42" s="229">
        <v>1</v>
      </c>
      <c r="P42" s="226">
        <v>8</v>
      </c>
      <c r="Q42" s="227">
        <v>8</v>
      </c>
      <c r="R42" s="226">
        <v>12</v>
      </c>
      <c r="S42" s="227">
        <v>8</v>
      </c>
      <c r="T42" s="226">
        <v>16</v>
      </c>
      <c r="U42" s="227">
        <v>8</v>
      </c>
      <c r="V42" s="226">
        <v>20</v>
      </c>
      <c r="W42" s="227">
        <v>8</v>
      </c>
      <c r="X42" s="226">
        <v>24</v>
      </c>
      <c r="Y42" s="230">
        <v>1</v>
      </c>
    </row>
    <row r="43" spans="1:25">
      <c r="A43" s="231">
        <v>21</v>
      </c>
      <c r="B43" s="232">
        <v>1</v>
      </c>
      <c r="C43" s="233">
        <v>1</v>
      </c>
      <c r="D43" s="234">
        <v>1.5</v>
      </c>
      <c r="E43" s="235">
        <v>1</v>
      </c>
      <c r="F43" s="236">
        <v>2</v>
      </c>
      <c r="G43" s="237">
        <v>1</v>
      </c>
      <c r="H43" s="236">
        <v>2.5</v>
      </c>
      <c r="I43" s="237">
        <v>1</v>
      </c>
      <c r="J43" s="236">
        <v>3</v>
      </c>
      <c r="K43" s="237">
        <v>1</v>
      </c>
      <c r="L43" s="236">
        <v>3.5</v>
      </c>
      <c r="M43" s="237">
        <v>1</v>
      </c>
      <c r="N43" s="236">
        <v>4</v>
      </c>
      <c r="O43" s="237">
        <v>1</v>
      </c>
      <c r="P43" s="234">
        <v>8</v>
      </c>
      <c r="Q43" s="235">
        <v>8</v>
      </c>
      <c r="R43" s="234">
        <v>12</v>
      </c>
      <c r="S43" s="235">
        <v>8</v>
      </c>
      <c r="T43" s="234">
        <v>16</v>
      </c>
      <c r="U43" s="235">
        <v>8</v>
      </c>
      <c r="V43" s="234">
        <v>20</v>
      </c>
      <c r="W43" s="235">
        <v>8</v>
      </c>
      <c r="X43" s="234">
        <v>24</v>
      </c>
      <c r="Y43" s="238">
        <v>2</v>
      </c>
    </row>
    <row r="44" spans="1:25">
      <c r="A44" s="231">
        <v>21.5</v>
      </c>
      <c r="B44" s="232">
        <v>1</v>
      </c>
      <c r="C44" s="233">
        <v>1</v>
      </c>
      <c r="D44" s="234">
        <v>1.5</v>
      </c>
      <c r="E44" s="235">
        <v>1</v>
      </c>
      <c r="F44" s="236">
        <v>2</v>
      </c>
      <c r="G44" s="237">
        <v>1</v>
      </c>
      <c r="H44" s="236">
        <v>2.5</v>
      </c>
      <c r="I44" s="237">
        <v>1</v>
      </c>
      <c r="J44" s="236">
        <v>3</v>
      </c>
      <c r="K44" s="237">
        <v>1</v>
      </c>
      <c r="L44" s="236">
        <v>3.5</v>
      </c>
      <c r="M44" s="237">
        <v>1</v>
      </c>
      <c r="N44" s="236">
        <v>4</v>
      </c>
      <c r="O44" s="237">
        <v>1</v>
      </c>
      <c r="P44" s="234">
        <v>8</v>
      </c>
      <c r="Q44" s="235">
        <v>8</v>
      </c>
      <c r="R44" s="234">
        <v>12</v>
      </c>
      <c r="S44" s="235">
        <v>8</v>
      </c>
      <c r="T44" s="234">
        <v>16</v>
      </c>
      <c r="U44" s="235">
        <v>8</v>
      </c>
      <c r="V44" s="234">
        <v>20</v>
      </c>
      <c r="W44" s="235">
        <v>8</v>
      </c>
      <c r="X44" s="234">
        <v>24</v>
      </c>
      <c r="Y44" s="238">
        <v>3</v>
      </c>
    </row>
    <row r="45" spans="1:25">
      <c r="A45" s="231">
        <v>22</v>
      </c>
      <c r="B45" s="232">
        <v>1</v>
      </c>
      <c r="C45" s="233">
        <v>1</v>
      </c>
      <c r="D45" s="234">
        <v>1.5</v>
      </c>
      <c r="E45" s="235">
        <v>1</v>
      </c>
      <c r="F45" s="236">
        <v>2</v>
      </c>
      <c r="G45" s="237">
        <v>1</v>
      </c>
      <c r="H45" s="236">
        <v>2.5</v>
      </c>
      <c r="I45" s="237">
        <v>1</v>
      </c>
      <c r="J45" s="236">
        <v>3</v>
      </c>
      <c r="K45" s="237">
        <v>1</v>
      </c>
      <c r="L45" s="236">
        <v>3.5</v>
      </c>
      <c r="M45" s="237">
        <v>1</v>
      </c>
      <c r="N45" s="236">
        <v>4</v>
      </c>
      <c r="O45" s="237">
        <v>1</v>
      </c>
      <c r="P45" s="234">
        <v>8</v>
      </c>
      <c r="Q45" s="235">
        <v>8</v>
      </c>
      <c r="R45" s="234">
        <v>12</v>
      </c>
      <c r="S45" s="235">
        <v>8</v>
      </c>
      <c r="T45" s="234">
        <v>16</v>
      </c>
      <c r="U45" s="235">
        <v>8</v>
      </c>
      <c r="V45" s="234">
        <v>20</v>
      </c>
      <c r="W45" s="235">
        <v>8</v>
      </c>
      <c r="X45" s="234">
        <v>24</v>
      </c>
      <c r="Y45" s="238">
        <v>4</v>
      </c>
    </row>
    <row r="46" spans="1:25">
      <c r="A46" s="231">
        <v>22.5</v>
      </c>
      <c r="B46" s="232">
        <v>1</v>
      </c>
      <c r="C46" s="233">
        <v>1</v>
      </c>
      <c r="D46" s="234">
        <v>1.5</v>
      </c>
      <c r="E46" s="235">
        <v>1</v>
      </c>
      <c r="F46" s="236">
        <v>2</v>
      </c>
      <c r="G46" s="237">
        <v>1</v>
      </c>
      <c r="H46" s="236">
        <v>2.5</v>
      </c>
      <c r="I46" s="237">
        <v>1</v>
      </c>
      <c r="J46" s="236">
        <v>3</v>
      </c>
      <c r="K46" s="237">
        <v>1</v>
      </c>
      <c r="L46" s="236">
        <v>3.5</v>
      </c>
      <c r="M46" s="237">
        <v>1</v>
      </c>
      <c r="N46" s="236">
        <v>4</v>
      </c>
      <c r="O46" s="237">
        <v>1</v>
      </c>
      <c r="P46" s="234">
        <v>8</v>
      </c>
      <c r="Q46" s="235">
        <v>8</v>
      </c>
      <c r="R46" s="234">
        <v>12</v>
      </c>
      <c r="S46" s="235">
        <v>8</v>
      </c>
      <c r="T46" s="234">
        <v>16</v>
      </c>
      <c r="U46" s="235">
        <v>8</v>
      </c>
      <c r="V46" s="234">
        <v>20</v>
      </c>
      <c r="W46" s="235">
        <v>8</v>
      </c>
      <c r="X46" s="234">
        <v>24</v>
      </c>
      <c r="Y46" s="238">
        <v>5</v>
      </c>
    </row>
    <row r="47" spans="1:25">
      <c r="A47" s="231">
        <v>23</v>
      </c>
      <c r="B47" s="232">
        <v>1</v>
      </c>
      <c r="C47" s="233">
        <v>1</v>
      </c>
      <c r="D47" s="234">
        <v>1.5</v>
      </c>
      <c r="E47" s="235">
        <v>1</v>
      </c>
      <c r="F47" s="236">
        <v>2</v>
      </c>
      <c r="G47" s="237">
        <v>1</v>
      </c>
      <c r="H47" s="236">
        <v>2.5</v>
      </c>
      <c r="I47" s="237">
        <v>1</v>
      </c>
      <c r="J47" s="236">
        <v>3</v>
      </c>
      <c r="K47" s="237">
        <v>1</v>
      </c>
      <c r="L47" s="236">
        <v>3.5</v>
      </c>
      <c r="M47" s="237">
        <v>1</v>
      </c>
      <c r="N47" s="236">
        <v>4</v>
      </c>
      <c r="O47" s="237">
        <v>1</v>
      </c>
      <c r="P47" s="234">
        <v>8</v>
      </c>
      <c r="Q47" s="235">
        <v>8</v>
      </c>
      <c r="R47" s="234">
        <v>12</v>
      </c>
      <c r="S47" s="235">
        <v>8</v>
      </c>
      <c r="T47" s="234">
        <v>16</v>
      </c>
      <c r="U47" s="235">
        <v>8</v>
      </c>
      <c r="V47" s="234">
        <v>20</v>
      </c>
      <c r="W47" s="235">
        <v>8</v>
      </c>
      <c r="X47" s="234">
        <v>24</v>
      </c>
      <c r="Y47" s="238">
        <v>6</v>
      </c>
    </row>
    <row r="48" spans="1:25">
      <c r="A48" s="231">
        <v>23.5</v>
      </c>
      <c r="B48" s="232">
        <v>1</v>
      </c>
      <c r="C48" s="233">
        <v>1</v>
      </c>
      <c r="D48" s="234">
        <v>1.5</v>
      </c>
      <c r="E48" s="235">
        <v>1</v>
      </c>
      <c r="F48" s="236">
        <v>2</v>
      </c>
      <c r="G48" s="237">
        <v>1</v>
      </c>
      <c r="H48" s="236">
        <v>2.5</v>
      </c>
      <c r="I48" s="237">
        <v>1</v>
      </c>
      <c r="J48" s="236">
        <v>3</v>
      </c>
      <c r="K48" s="237">
        <v>1</v>
      </c>
      <c r="L48" s="236">
        <v>3.5</v>
      </c>
      <c r="M48" s="237">
        <v>1</v>
      </c>
      <c r="N48" s="236">
        <v>4</v>
      </c>
      <c r="O48" s="237">
        <v>1</v>
      </c>
      <c r="P48" s="234">
        <v>8</v>
      </c>
      <c r="Q48" s="235">
        <v>8</v>
      </c>
      <c r="R48" s="234">
        <v>12</v>
      </c>
      <c r="S48" s="235">
        <v>8</v>
      </c>
      <c r="T48" s="234">
        <v>16</v>
      </c>
      <c r="U48" s="235">
        <v>8</v>
      </c>
      <c r="V48" s="234">
        <v>20</v>
      </c>
      <c r="W48" s="235">
        <v>8</v>
      </c>
      <c r="X48" s="234">
        <v>24</v>
      </c>
      <c r="Y48" s="238">
        <v>7</v>
      </c>
    </row>
    <row r="49" spans="1:25" ht="14.25" thickBot="1">
      <c r="A49" s="239">
        <v>24</v>
      </c>
      <c r="B49" s="240">
        <v>1</v>
      </c>
      <c r="C49" s="241">
        <v>1</v>
      </c>
      <c r="D49" s="242">
        <v>1.5</v>
      </c>
      <c r="E49" s="243">
        <v>1</v>
      </c>
      <c r="F49" s="244">
        <v>2</v>
      </c>
      <c r="G49" s="245">
        <v>1</v>
      </c>
      <c r="H49" s="244">
        <v>2.5</v>
      </c>
      <c r="I49" s="245">
        <v>1</v>
      </c>
      <c r="J49" s="244">
        <v>3</v>
      </c>
      <c r="K49" s="245">
        <v>1</v>
      </c>
      <c r="L49" s="244">
        <v>3.5</v>
      </c>
      <c r="M49" s="245">
        <v>1</v>
      </c>
      <c r="N49" s="244">
        <v>4</v>
      </c>
      <c r="O49" s="245">
        <v>1</v>
      </c>
      <c r="P49" s="242">
        <v>8</v>
      </c>
      <c r="Q49" s="243">
        <v>8</v>
      </c>
      <c r="R49" s="242">
        <v>12</v>
      </c>
      <c r="S49" s="243">
        <v>8</v>
      </c>
      <c r="T49" s="242">
        <v>16</v>
      </c>
      <c r="U49" s="243">
        <v>8</v>
      </c>
      <c r="V49" s="242">
        <v>20</v>
      </c>
      <c r="W49" s="243">
        <v>8</v>
      </c>
      <c r="X49" s="242">
        <v>24</v>
      </c>
      <c r="Y49" s="246">
        <v>8</v>
      </c>
    </row>
  </sheetData>
  <sheetProtection algorithmName="SHA-512" hashValue="0Hh/RtunrUfKdXPi1BP1k0zJmOfYBebE+IxKXQTtAhkNrfrzHzwuQTr6cNc6yLk6vwHSrJJLaQml4fTys1zmDA==" saltValue="jymYSJeDhMmKrYLCTRFLgg==" spinCount="100000" sheet="1" objects="1" scenarios="1"/>
  <phoneticPr fontId="6"/>
  <pageMargins left="0.7" right="0.7" top="0.75" bottom="0.75" header="0.3" footer="0.3"/>
  <pageSetup paperSize="9" scale="78"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52"/>
  <sheetViews>
    <sheetView topLeftCell="A3" workbookViewId="0">
      <selection activeCell="D42" sqref="D42"/>
    </sheetView>
  </sheetViews>
  <sheetFormatPr defaultRowHeight="13.5"/>
  <cols>
    <col min="1" max="1" width="30.625" customWidth="1"/>
  </cols>
  <sheetData>
    <row r="1" spans="1:5" ht="14.25" thickBot="1"/>
    <row r="2" spans="1:5" ht="14.25" thickBot="1">
      <c r="A2" s="165"/>
      <c r="B2" s="166"/>
      <c r="C2" s="167"/>
    </row>
    <row r="3" spans="1:5" ht="14.25" thickBot="1">
      <c r="A3" s="261" t="s">
        <v>198</v>
      </c>
      <c r="B3" s="263" t="s">
        <v>199</v>
      </c>
      <c r="C3" s="262">
        <v>93</v>
      </c>
    </row>
    <row r="4" spans="1:5" ht="14.25">
      <c r="A4" s="105" t="s">
        <v>139</v>
      </c>
      <c r="B4" s="106">
        <v>121371</v>
      </c>
      <c r="C4" s="107">
        <v>184</v>
      </c>
      <c r="E4" s="264" t="s">
        <v>200</v>
      </c>
    </row>
    <row r="5" spans="1:5" ht="15" thickBot="1">
      <c r="A5" s="108" t="s">
        <v>140</v>
      </c>
      <c r="B5" s="100">
        <v>121381</v>
      </c>
      <c r="C5" s="109">
        <v>90</v>
      </c>
      <c r="E5" s="265" t="s">
        <v>201</v>
      </c>
    </row>
    <row r="6" spans="1:5" ht="14.25">
      <c r="A6" s="108" t="s">
        <v>141</v>
      </c>
      <c r="B6" s="100">
        <v>121491</v>
      </c>
      <c r="C6" s="109">
        <v>92</v>
      </c>
      <c r="D6" t="s">
        <v>202</v>
      </c>
    </row>
    <row r="7" spans="1:5" ht="14.25">
      <c r="A7" s="108" t="s">
        <v>142</v>
      </c>
      <c r="B7" s="100">
        <v>121501</v>
      </c>
      <c r="C7" s="109">
        <v>91</v>
      </c>
    </row>
    <row r="8" spans="1:5" ht="14.25">
      <c r="A8" s="108" t="s">
        <v>143</v>
      </c>
      <c r="B8" s="100">
        <v>121511</v>
      </c>
      <c r="C8" s="109">
        <v>92</v>
      </c>
    </row>
    <row r="9" spans="1:5" ht="14.25">
      <c r="A9" s="108" t="s">
        <v>144</v>
      </c>
      <c r="B9" s="100">
        <v>121521</v>
      </c>
      <c r="C9" s="109">
        <v>90</v>
      </c>
    </row>
    <row r="10" spans="1:5" ht="14.25">
      <c r="A10" s="108" t="s">
        <v>145</v>
      </c>
      <c r="B10" s="100">
        <v>121531</v>
      </c>
      <c r="C10" s="109">
        <v>92</v>
      </c>
    </row>
    <row r="11" spans="1:5" ht="14.25">
      <c r="A11" s="108" t="s">
        <v>146</v>
      </c>
      <c r="B11" s="100">
        <v>121321</v>
      </c>
      <c r="C11" s="109">
        <v>85</v>
      </c>
    </row>
    <row r="12" spans="1:5" ht="14.25">
      <c r="A12" s="108" t="s">
        <v>147</v>
      </c>
      <c r="B12" s="100">
        <v>121331</v>
      </c>
      <c r="C12" s="109">
        <v>85</v>
      </c>
    </row>
    <row r="13" spans="1:5" ht="14.25">
      <c r="A13" s="108" t="s">
        <v>148</v>
      </c>
      <c r="B13" s="100">
        <v>121341</v>
      </c>
      <c r="C13" s="109">
        <v>80</v>
      </c>
    </row>
    <row r="14" spans="1:5" ht="14.25">
      <c r="A14" s="108" t="s">
        <v>149</v>
      </c>
      <c r="B14" s="100">
        <v>121351</v>
      </c>
      <c r="C14" s="109">
        <v>86</v>
      </c>
    </row>
    <row r="15" spans="1:5" ht="15" thickBot="1">
      <c r="A15" s="108" t="s">
        <v>150</v>
      </c>
      <c r="B15" s="100">
        <v>121361</v>
      </c>
      <c r="C15" s="109">
        <v>80</v>
      </c>
    </row>
    <row r="16" spans="1:5" ht="14.25">
      <c r="A16" s="110" t="s">
        <v>151</v>
      </c>
      <c r="B16" s="111">
        <v>122371</v>
      </c>
      <c r="C16" s="112">
        <v>230</v>
      </c>
    </row>
    <row r="17" spans="1:4" ht="14.25">
      <c r="A17" s="113" t="s">
        <v>152</v>
      </c>
      <c r="B17" s="102">
        <v>122381</v>
      </c>
      <c r="C17" s="114">
        <v>113</v>
      </c>
    </row>
    <row r="18" spans="1:4" ht="14.25">
      <c r="A18" s="113" t="s">
        <v>153</v>
      </c>
      <c r="B18" s="102">
        <v>122491</v>
      </c>
      <c r="C18" s="114">
        <v>115</v>
      </c>
      <c r="D18" t="s">
        <v>202</v>
      </c>
    </row>
    <row r="19" spans="1:4" ht="14.25">
      <c r="A19" s="113" t="s">
        <v>154</v>
      </c>
      <c r="B19" s="102">
        <v>122501</v>
      </c>
      <c r="C19" s="114">
        <v>114</v>
      </c>
    </row>
    <row r="20" spans="1:4" ht="14.25">
      <c r="A20" s="113" t="s">
        <v>155</v>
      </c>
      <c r="B20" s="102">
        <v>122511</v>
      </c>
      <c r="C20" s="114">
        <v>115</v>
      </c>
    </row>
    <row r="21" spans="1:4" ht="14.25">
      <c r="A21" s="113" t="s">
        <v>156</v>
      </c>
      <c r="B21" s="102">
        <v>122521</v>
      </c>
      <c r="C21" s="114">
        <v>113</v>
      </c>
    </row>
    <row r="22" spans="1:4" ht="14.25">
      <c r="A22" s="113" t="s">
        <v>157</v>
      </c>
      <c r="B22" s="102">
        <v>122531</v>
      </c>
      <c r="C22" s="114">
        <v>115</v>
      </c>
    </row>
    <row r="23" spans="1:4" ht="14.25">
      <c r="A23" s="113" t="s">
        <v>158</v>
      </c>
      <c r="B23" s="102">
        <v>122321</v>
      </c>
      <c r="C23" s="114">
        <v>106</v>
      </c>
    </row>
    <row r="24" spans="1:4" ht="14.25">
      <c r="A24" s="113" t="s">
        <v>159</v>
      </c>
      <c r="B24" s="102">
        <v>122331</v>
      </c>
      <c r="C24" s="114">
        <v>106</v>
      </c>
    </row>
    <row r="25" spans="1:4" ht="14.25">
      <c r="A25" s="113" t="s">
        <v>160</v>
      </c>
      <c r="B25" s="102">
        <v>122341</v>
      </c>
      <c r="C25" s="114">
        <v>100</v>
      </c>
    </row>
    <row r="26" spans="1:4" ht="14.25">
      <c r="A26" s="113" t="s">
        <v>161</v>
      </c>
      <c r="B26" s="102">
        <v>122351</v>
      </c>
      <c r="C26" s="115">
        <v>108</v>
      </c>
    </row>
    <row r="27" spans="1:4" ht="15" thickBot="1">
      <c r="A27" s="116" t="s">
        <v>162</v>
      </c>
      <c r="B27" s="117">
        <v>122361</v>
      </c>
      <c r="C27" s="118">
        <v>100</v>
      </c>
    </row>
    <row r="28" spans="1:4" ht="14.25">
      <c r="A28" s="119" t="s">
        <v>163</v>
      </c>
      <c r="B28" s="120">
        <v>123371</v>
      </c>
      <c r="C28" s="121">
        <v>230</v>
      </c>
    </row>
    <row r="29" spans="1:4" ht="14.25">
      <c r="A29" s="122" t="s">
        <v>164</v>
      </c>
      <c r="B29" s="103">
        <v>123381</v>
      </c>
      <c r="C29" s="123">
        <v>113</v>
      </c>
    </row>
    <row r="30" spans="1:4" ht="14.25">
      <c r="A30" s="122" t="s">
        <v>165</v>
      </c>
      <c r="B30" s="103">
        <v>123491</v>
      </c>
      <c r="C30" s="123">
        <v>115</v>
      </c>
      <c r="D30" t="s">
        <v>202</v>
      </c>
    </row>
    <row r="31" spans="1:4" ht="14.25">
      <c r="A31" s="122" t="s">
        <v>166</v>
      </c>
      <c r="B31" s="103">
        <v>123501</v>
      </c>
      <c r="C31" s="123">
        <v>114</v>
      </c>
    </row>
    <row r="32" spans="1:4" ht="14.25">
      <c r="A32" s="122" t="s">
        <v>167</v>
      </c>
      <c r="B32" s="103">
        <v>123511</v>
      </c>
      <c r="C32" s="123">
        <v>115</v>
      </c>
    </row>
    <row r="33" spans="1:4" ht="14.25">
      <c r="A33" s="122" t="s">
        <v>168</v>
      </c>
      <c r="B33" s="103">
        <v>123521</v>
      </c>
      <c r="C33" s="123">
        <v>113</v>
      </c>
    </row>
    <row r="34" spans="1:4" ht="14.25">
      <c r="A34" s="122" t="s">
        <v>169</v>
      </c>
      <c r="B34" s="103">
        <v>123531</v>
      </c>
      <c r="C34" s="123">
        <v>115</v>
      </c>
    </row>
    <row r="35" spans="1:4" ht="14.25">
      <c r="A35" s="122" t="s">
        <v>170</v>
      </c>
      <c r="B35" s="103">
        <v>123321</v>
      </c>
      <c r="C35" s="123">
        <v>106</v>
      </c>
    </row>
    <row r="36" spans="1:4" ht="14.25">
      <c r="A36" s="122" t="s">
        <v>171</v>
      </c>
      <c r="B36" s="103">
        <v>123331</v>
      </c>
      <c r="C36" s="124">
        <v>106</v>
      </c>
    </row>
    <row r="37" spans="1:4" ht="14.25">
      <c r="A37" s="122" t="s">
        <v>172</v>
      </c>
      <c r="B37" s="103">
        <v>123341</v>
      </c>
      <c r="C37" s="124">
        <v>100</v>
      </c>
    </row>
    <row r="38" spans="1:4" ht="14.25">
      <c r="A38" s="122" t="s">
        <v>173</v>
      </c>
      <c r="B38" s="103">
        <v>123351</v>
      </c>
      <c r="C38" s="125">
        <v>108</v>
      </c>
    </row>
    <row r="39" spans="1:4" ht="15" thickBot="1">
      <c r="A39" s="126" t="s">
        <v>174</v>
      </c>
      <c r="B39" s="127">
        <v>123361</v>
      </c>
      <c r="C39" s="128">
        <v>100</v>
      </c>
    </row>
    <row r="40" spans="1:4" ht="14.25">
      <c r="A40" s="129" t="s">
        <v>175</v>
      </c>
      <c r="B40" s="130">
        <v>124371</v>
      </c>
      <c r="C40" s="131">
        <v>276</v>
      </c>
    </row>
    <row r="41" spans="1:4" ht="14.25">
      <c r="A41" s="132" t="s">
        <v>176</v>
      </c>
      <c r="B41" s="101">
        <v>124381</v>
      </c>
      <c r="C41" s="133">
        <v>135</v>
      </c>
    </row>
    <row r="42" spans="1:4" ht="14.25">
      <c r="A42" s="132" t="s">
        <v>177</v>
      </c>
      <c r="B42" s="101">
        <v>124491</v>
      </c>
      <c r="C42" s="133">
        <v>138</v>
      </c>
      <c r="D42" t="s">
        <v>202</v>
      </c>
    </row>
    <row r="43" spans="1:4" ht="14.25">
      <c r="A43" s="132" t="s">
        <v>178</v>
      </c>
      <c r="B43" s="101">
        <v>124501</v>
      </c>
      <c r="C43" s="134">
        <v>137</v>
      </c>
    </row>
    <row r="44" spans="1:4" ht="14.25">
      <c r="A44" s="132" t="s">
        <v>179</v>
      </c>
      <c r="B44" s="101">
        <v>124511</v>
      </c>
      <c r="C44" s="133">
        <v>138</v>
      </c>
    </row>
    <row r="45" spans="1:4" ht="14.25">
      <c r="A45" s="132" t="s">
        <v>180</v>
      </c>
      <c r="B45" s="101">
        <v>124521</v>
      </c>
      <c r="C45" s="133">
        <v>135</v>
      </c>
    </row>
    <row r="46" spans="1:4" ht="14.25">
      <c r="A46" s="132" t="s">
        <v>181</v>
      </c>
      <c r="B46" s="101">
        <v>124531</v>
      </c>
      <c r="C46" s="133">
        <v>138</v>
      </c>
    </row>
    <row r="47" spans="1:4" ht="14.25">
      <c r="A47" s="132" t="s">
        <v>182</v>
      </c>
      <c r="B47" s="101">
        <v>124321</v>
      </c>
      <c r="C47" s="134">
        <v>128</v>
      </c>
    </row>
    <row r="48" spans="1:4" ht="14.25">
      <c r="A48" s="132" t="s">
        <v>183</v>
      </c>
      <c r="B48" s="101">
        <v>124331</v>
      </c>
      <c r="C48" s="133">
        <v>128</v>
      </c>
    </row>
    <row r="49" spans="1:3" ht="14.25">
      <c r="A49" s="132" t="s">
        <v>184</v>
      </c>
      <c r="B49" s="101">
        <v>124341</v>
      </c>
      <c r="C49" s="133">
        <v>120</v>
      </c>
    </row>
    <row r="50" spans="1:3" ht="14.25">
      <c r="A50" s="132" t="s">
        <v>185</v>
      </c>
      <c r="B50" s="101">
        <v>124351</v>
      </c>
      <c r="C50" s="133">
        <v>129</v>
      </c>
    </row>
    <row r="51" spans="1:3" ht="15" thickBot="1">
      <c r="A51" s="132" t="s">
        <v>186</v>
      </c>
      <c r="B51" s="101">
        <v>124361</v>
      </c>
      <c r="C51" s="134">
        <v>120</v>
      </c>
    </row>
    <row r="52" spans="1:3" ht="15" thickBot="1">
      <c r="A52" s="168" t="s">
        <v>128</v>
      </c>
      <c r="B52" s="169">
        <v>125010</v>
      </c>
      <c r="C52" s="170">
        <v>150</v>
      </c>
    </row>
  </sheetData>
  <sheetProtection algorithmName="SHA-512" hashValue="Jka9UjYqg7/IKNylT4BBIEfMEU26vSnBAqO+ZY7wnSHXEDM/UB6+HUvj9yve+xZJKTSvFNF+7wGsFjQqCUpLHg==" saltValue="hXXOLC8AhQZkolkygT3R8w==" spinCount="100000" sheet="1" objects="1" scenarios="1"/>
  <phoneticPr fontId="6"/>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7"/>
  <sheetViews>
    <sheetView workbookViewId="0">
      <selection activeCell="E30" sqref="E30"/>
    </sheetView>
  </sheetViews>
  <sheetFormatPr defaultRowHeight="13.5"/>
  <cols>
    <col min="2" max="2" width="9" customWidth="1"/>
  </cols>
  <sheetData>
    <row r="1" spans="1:2">
      <c r="A1" s="397" t="s">
        <v>18</v>
      </c>
      <c r="B1" s="397"/>
    </row>
    <row r="2" spans="1:2" ht="14.25" thickBot="1"/>
    <row r="3" spans="1:2">
      <c r="A3" s="93"/>
      <c r="B3" s="94"/>
    </row>
    <row r="4" spans="1:2">
      <c r="A4" s="141"/>
      <c r="B4" s="142">
        <v>0</v>
      </c>
    </row>
    <row r="5" spans="1:2">
      <c r="A5" s="95" t="s">
        <v>93</v>
      </c>
      <c r="B5" s="96">
        <v>4600</v>
      </c>
    </row>
    <row r="6" spans="1:2">
      <c r="A6" s="95" t="s">
        <v>94</v>
      </c>
      <c r="B6" s="96">
        <v>9300</v>
      </c>
    </row>
    <row r="7" spans="1:2" ht="14.25" thickBot="1">
      <c r="A7" s="97"/>
      <c r="B7" s="98">
        <v>37200</v>
      </c>
    </row>
  </sheetData>
  <sheetProtection password="ECA6" sheet="1" objects="1" scenarios="1"/>
  <mergeCells count="1">
    <mergeCell ref="A1:B1"/>
  </mergeCells>
  <phoneticPr fontId="6"/>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47CD3-6444-415A-89EE-4DB5AD423DFB}">
  <dimension ref="A1:E51"/>
  <sheetViews>
    <sheetView topLeftCell="A31" workbookViewId="0">
      <selection activeCell="F41" sqref="F41:F42"/>
    </sheetView>
  </sheetViews>
  <sheetFormatPr defaultRowHeight="13.5"/>
  <cols>
    <col min="1" max="1" width="29.875" style="282" customWidth="1"/>
    <col min="2" max="16384" width="9" style="282"/>
  </cols>
  <sheetData>
    <row r="1" spans="1:5" ht="14.25" thickBot="1">
      <c r="A1" s="279"/>
      <c r="B1" s="280"/>
      <c r="C1" s="281"/>
    </row>
    <row r="2" spans="1:5" ht="14.25" thickBot="1">
      <c r="A2" s="283" t="s">
        <v>198</v>
      </c>
      <c r="B2" s="284" t="s">
        <v>199</v>
      </c>
      <c r="C2" s="285">
        <v>93</v>
      </c>
    </row>
    <row r="3" spans="1:5" ht="14.25">
      <c r="A3" s="286" t="s">
        <v>139</v>
      </c>
      <c r="B3" s="287">
        <v>121371</v>
      </c>
      <c r="C3" s="288">
        <v>185</v>
      </c>
      <c r="D3" s="282" t="s">
        <v>203</v>
      </c>
      <c r="E3" s="289" t="s">
        <v>200</v>
      </c>
    </row>
    <row r="4" spans="1:5" ht="15" thickBot="1">
      <c r="A4" s="290" t="s">
        <v>140</v>
      </c>
      <c r="B4" s="291">
        <v>121381</v>
      </c>
      <c r="C4" s="292">
        <v>90</v>
      </c>
      <c r="E4" s="293" t="s">
        <v>201</v>
      </c>
    </row>
    <row r="5" spans="1:5" ht="14.25">
      <c r="A5" s="290" t="s">
        <v>141</v>
      </c>
      <c r="B5" s="291">
        <v>121491</v>
      </c>
      <c r="C5" s="292">
        <v>92</v>
      </c>
      <c r="D5" s="282" t="s">
        <v>202</v>
      </c>
    </row>
    <row r="6" spans="1:5" ht="14.25">
      <c r="A6" s="290" t="s">
        <v>142</v>
      </c>
      <c r="B6" s="291">
        <v>121501</v>
      </c>
      <c r="C6" s="292">
        <v>91</v>
      </c>
    </row>
    <row r="7" spans="1:5" ht="14.25">
      <c r="A7" s="290" t="s">
        <v>143</v>
      </c>
      <c r="B7" s="291">
        <v>121511</v>
      </c>
      <c r="C7" s="292">
        <v>92</v>
      </c>
    </row>
    <row r="8" spans="1:5" ht="14.25">
      <c r="A8" s="290" t="s">
        <v>144</v>
      </c>
      <c r="B8" s="291">
        <v>121521</v>
      </c>
      <c r="C8" s="292">
        <v>90</v>
      </c>
    </row>
    <row r="9" spans="1:5" ht="14.25">
      <c r="A9" s="290" t="s">
        <v>145</v>
      </c>
      <c r="B9" s="291">
        <v>121531</v>
      </c>
      <c r="C9" s="292">
        <v>92</v>
      </c>
    </row>
    <row r="10" spans="1:5" ht="14.25">
      <c r="A10" s="290" t="s">
        <v>146</v>
      </c>
      <c r="B10" s="291">
        <v>121321</v>
      </c>
      <c r="C10" s="292">
        <v>85</v>
      </c>
    </row>
    <row r="11" spans="1:5" ht="14.25">
      <c r="A11" s="290" t="s">
        <v>147</v>
      </c>
      <c r="B11" s="291">
        <v>121331</v>
      </c>
      <c r="C11" s="292">
        <v>85</v>
      </c>
    </row>
    <row r="12" spans="1:5" ht="14.25">
      <c r="A12" s="290" t="s">
        <v>148</v>
      </c>
      <c r="B12" s="291">
        <v>121341</v>
      </c>
      <c r="C12" s="292">
        <v>80</v>
      </c>
    </row>
    <row r="13" spans="1:5" ht="14.25">
      <c r="A13" s="290" t="s">
        <v>149</v>
      </c>
      <c r="B13" s="291">
        <v>121351</v>
      </c>
      <c r="C13" s="292">
        <v>86</v>
      </c>
    </row>
    <row r="14" spans="1:5" ht="15" thickBot="1">
      <c r="A14" s="290" t="s">
        <v>150</v>
      </c>
      <c r="B14" s="291">
        <v>121361</v>
      </c>
      <c r="C14" s="292">
        <v>80</v>
      </c>
    </row>
    <row r="15" spans="1:5" ht="14.25">
      <c r="A15" s="294" t="s">
        <v>151</v>
      </c>
      <c r="B15" s="295">
        <v>122371</v>
      </c>
      <c r="C15" s="296">
        <v>231</v>
      </c>
      <c r="D15" s="282" t="s">
        <v>203</v>
      </c>
    </row>
    <row r="16" spans="1:5" ht="14.25">
      <c r="A16" s="297" t="s">
        <v>152</v>
      </c>
      <c r="B16" s="298">
        <v>122381</v>
      </c>
      <c r="C16" s="299">
        <v>113</v>
      </c>
    </row>
    <row r="17" spans="1:4" ht="14.25">
      <c r="A17" s="297" t="s">
        <v>153</v>
      </c>
      <c r="B17" s="298">
        <v>122491</v>
      </c>
      <c r="C17" s="299">
        <v>115</v>
      </c>
      <c r="D17" s="282" t="s">
        <v>202</v>
      </c>
    </row>
    <row r="18" spans="1:4" ht="14.25">
      <c r="A18" s="297" t="s">
        <v>154</v>
      </c>
      <c r="B18" s="298">
        <v>122501</v>
      </c>
      <c r="C18" s="299">
        <v>114</v>
      </c>
    </row>
    <row r="19" spans="1:4" ht="14.25">
      <c r="A19" s="297" t="s">
        <v>155</v>
      </c>
      <c r="B19" s="298">
        <v>122511</v>
      </c>
      <c r="C19" s="299">
        <v>115</v>
      </c>
    </row>
    <row r="20" spans="1:4" ht="14.25">
      <c r="A20" s="297" t="s">
        <v>156</v>
      </c>
      <c r="B20" s="298">
        <v>122521</v>
      </c>
      <c r="C20" s="299">
        <v>113</v>
      </c>
    </row>
    <row r="21" spans="1:4" ht="14.25">
      <c r="A21" s="297" t="s">
        <v>157</v>
      </c>
      <c r="B21" s="298">
        <v>122531</v>
      </c>
      <c r="C21" s="299">
        <v>115</v>
      </c>
    </row>
    <row r="22" spans="1:4" ht="14.25">
      <c r="A22" s="297" t="s">
        <v>158</v>
      </c>
      <c r="B22" s="298">
        <v>122321</v>
      </c>
      <c r="C22" s="299">
        <v>106</v>
      </c>
    </row>
    <row r="23" spans="1:4" ht="14.25">
      <c r="A23" s="297" t="s">
        <v>159</v>
      </c>
      <c r="B23" s="298">
        <v>122331</v>
      </c>
      <c r="C23" s="299">
        <v>106</v>
      </c>
    </row>
    <row r="24" spans="1:4" ht="14.25">
      <c r="A24" s="297" t="s">
        <v>160</v>
      </c>
      <c r="B24" s="298">
        <v>122341</v>
      </c>
      <c r="C24" s="299">
        <v>100</v>
      </c>
    </row>
    <row r="25" spans="1:4" ht="14.25">
      <c r="A25" s="297" t="s">
        <v>161</v>
      </c>
      <c r="B25" s="298">
        <v>122351</v>
      </c>
      <c r="C25" s="300">
        <v>108</v>
      </c>
    </row>
    <row r="26" spans="1:4" ht="15" thickBot="1">
      <c r="A26" s="301" t="s">
        <v>162</v>
      </c>
      <c r="B26" s="302">
        <v>122361</v>
      </c>
      <c r="C26" s="303">
        <v>100</v>
      </c>
    </row>
    <row r="27" spans="1:4" ht="14.25">
      <c r="A27" s="304" t="s">
        <v>163</v>
      </c>
      <c r="B27" s="305">
        <v>123371</v>
      </c>
      <c r="C27" s="306">
        <v>231</v>
      </c>
      <c r="D27" s="282" t="s">
        <v>203</v>
      </c>
    </row>
    <row r="28" spans="1:4" ht="14.25">
      <c r="A28" s="307" t="s">
        <v>164</v>
      </c>
      <c r="B28" s="308">
        <v>123381</v>
      </c>
      <c r="C28" s="309">
        <v>113</v>
      </c>
    </row>
    <row r="29" spans="1:4" ht="14.25">
      <c r="A29" s="307" t="s">
        <v>165</v>
      </c>
      <c r="B29" s="308">
        <v>123491</v>
      </c>
      <c r="C29" s="309">
        <v>115</v>
      </c>
      <c r="D29" s="282" t="s">
        <v>202</v>
      </c>
    </row>
    <row r="30" spans="1:4" ht="14.25">
      <c r="A30" s="307" t="s">
        <v>166</v>
      </c>
      <c r="B30" s="308">
        <v>123501</v>
      </c>
      <c r="C30" s="309">
        <v>114</v>
      </c>
    </row>
    <row r="31" spans="1:4" ht="14.25">
      <c r="A31" s="307" t="s">
        <v>167</v>
      </c>
      <c r="B31" s="308">
        <v>123511</v>
      </c>
      <c r="C31" s="309">
        <v>115</v>
      </c>
    </row>
    <row r="32" spans="1:4" ht="14.25">
      <c r="A32" s="307" t="s">
        <v>168</v>
      </c>
      <c r="B32" s="308">
        <v>123521</v>
      </c>
      <c r="C32" s="309">
        <v>113</v>
      </c>
    </row>
    <row r="33" spans="1:4" ht="14.25">
      <c r="A33" s="307" t="s">
        <v>169</v>
      </c>
      <c r="B33" s="308">
        <v>123531</v>
      </c>
      <c r="C33" s="309">
        <v>115</v>
      </c>
    </row>
    <row r="34" spans="1:4" ht="14.25">
      <c r="A34" s="307" t="s">
        <v>170</v>
      </c>
      <c r="B34" s="308">
        <v>123321</v>
      </c>
      <c r="C34" s="309">
        <v>106</v>
      </c>
    </row>
    <row r="35" spans="1:4" ht="14.25">
      <c r="A35" s="307" t="s">
        <v>171</v>
      </c>
      <c r="B35" s="308">
        <v>123331</v>
      </c>
      <c r="C35" s="310">
        <v>106</v>
      </c>
    </row>
    <row r="36" spans="1:4" ht="14.25">
      <c r="A36" s="307" t="s">
        <v>172</v>
      </c>
      <c r="B36" s="308">
        <v>123341</v>
      </c>
      <c r="C36" s="310">
        <v>100</v>
      </c>
    </row>
    <row r="37" spans="1:4" ht="14.25">
      <c r="A37" s="307" t="s">
        <v>173</v>
      </c>
      <c r="B37" s="308">
        <v>123351</v>
      </c>
      <c r="C37" s="311">
        <v>108</v>
      </c>
    </row>
    <row r="38" spans="1:4" ht="15" thickBot="1">
      <c r="A38" s="312" t="s">
        <v>174</v>
      </c>
      <c r="B38" s="313">
        <v>123361</v>
      </c>
      <c r="C38" s="314">
        <v>100</v>
      </c>
    </row>
    <row r="39" spans="1:4" ht="14.25">
      <c r="A39" s="318" t="s">
        <v>175</v>
      </c>
      <c r="B39" s="319">
        <v>124371</v>
      </c>
      <c r="C39" s="320">
        <v>278</v>
      </c>
      <c r="D39" s="282" t="s">
        <v>203</v>
      </c>
    </row>
    <row r="40" spans="1:4" ht="14.25">
      <c r="A40" s="321" t="s">
        <v>176</v>
      </c>
      <c r="B40" s="322">
        <v>124381</v>
      </c>
      <c r="C40" s="323">
        <v>135</v>
      </c>
    </row>
    <row r="41" spans="1:4" ht="14.25">
      <c r="A41" s="321" t="s">
        <v>177</v>
      </c>
      <c r="B41" s="322">
        <v>124491</v>
      </c>
      <c r="C41" s="323">
        <v>138</v>
      </c>
      <c r="D41" s="282" t="s">
        <v>202</v>
      </c>
    </row>
    <row r="42" spans="1:4" ht="14.25">
      <c r="A42" s="321" t="s">
        <v>178</v>
      </c>
      <c r="B42" s="322">
        <v>124501</v>
      </c>
      <c r="C42" s="324">
        <v>137</v>
      </c>
    </row>
    <row r="43" spans="1:4" ht="14.25">
      <c r="A43" s="321" t="s">
        <v>179</v>
      </c>
      <c r="B43" s="322">
        <v>124511</v>
      </c>
      <c r="C43" s="323">
        <v>138</v>
      </c>
    </row>
    <row r="44" spans="1:4" ht="14.25">
      <c r="A44" s="321" t="s">
        <v>180</v>
      </c>
      <c r="B44" s="322">
        <v>124521</v>
      </c>
      <c r="C44" s="323">
        <v>135</v>
      </c>
    </row>
    <row r="45" spans="1:4" ht="14.25">
      <c r="A45" s="321" t="s">
        <v>181</v>
      </c>
      <c r="B45" s="322">
        <v>124531</v>
      </c>
      <c r="C45" s="323">
        <v>138</v>
      </c>
    </row>
    <row r="46" spans="1:4" ht="14.25">
      <c r="A46" s="321" t="s">
        <v>182</v>
      </c>
      <c r="B46" s="322">
        <v>124321</v>
      </c>
      <c r="C46" s="324">
        <v>128</v>
      </c>
    </row>
    <row r="47" spans="1:4" ht="14.25">
      <c r="A47" s="321" t="s">
        <v>183</v>
      </c>
      <c r="B47" s="322">
        <v>124331</v>
      </c>
      <c r="C47" s="323">
        <v>128</v>
      </c>
    </row>
    <row r="48" spans="1:4" ht="14.25">
      <c r="A48" s="321" t="s">
        <v>184</v>
      </c>
      <c r="B48" s="322">
        <v>124341</v>
      </c>
      <c r="C48" s="323">
        <v>120</v>
      </c>
    </row>
    <row r="49" spans="1:3" ht="14.25">
      <c r="A49" s="321" t="s">
        <v>185</v>
      </c>
      <c r="B49" s="322">
        <v>124351</v>
      </c>
      <c r="C49" s="323">
        <v>129</v>
      </c>
    </row>
    <row r="50" spans="1:3" ht="15" thickBot="1">
      <c r="A50" s="321" t="s">
        <v>186</v>
      </c>
      <c r="B50" s="322">
        <v>124361</v>
      </c>
      <c r="C50" s="324">
        <v>120</v>
      </c>
    </row>
    <row r="51" spans="1:3" ht="15" thickBot="1">
      <c r="A51" s="315" t="s">
        <v>128</v>
      </c>
      <c r="B51" s="316">
        <v>125010</v>
      </c>
      <c r="C51" s="317">
        <v>150</v>
      </c>
    </row>
  </sheetData>
  <phoneticPr fontId="6"/>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T12"/>
  <sheetViews>
    <sheetView topLeftCell="A7" workbookViewId="0">
      <selection activeCell="F4" sqref="F4"/>
    </sheetView>
  </sheetViews>
  <sheetFormatPr defaultRowHeight="13.5"/>
  <cols>
    <col min="1" max="1" width="5.125" style="92" customWidth="1"/>
    <col min="2" max="2" width="19.875" customWidth="1"/>
    <col min="3" max="3" width="14.125" customWidth="1"/>
    <col min="4" max="13" width="2.625" customWidth="1"/>
    <col min="14" max="15" width="14.625" customWidth="1"/>
    <col min="16" max="20" width="2.75" customWidth="1"/>
  </cols>
  <sheetData>
    <row r="1" spans="1:20" ht="31.5" customHeight="1">
      <c r="A1" s="337" t="s">
        <v>95</v>
      </c>
      <c r="B1" s="337"/>
      <c r="C1" s="337"/>
      <c r="D1" s="347" t="s">
        <v>191</v>
      </c>
      <c r="E1" s="347"/>
      <c r="F1" s="347"/>
      <c r="G1" s="347"/>
      <c r="H1" s="347"/>
      <c r="I1" s="347"/>
      <c r="J1" s="347"/>
      <c r="K1" s="347"/>
      <c r="L1" s="347"/>
      <c r="M1" s="347"/>
      <c r="N1" s="338" t="s">
        <v>190</v>
      </c>
      <c r="O1" s="338"/>
    </row>
    <row r="2" spans="1:20" ht="11.25" customHeight="1" thickBot="1">
      <c r="B2" s="92"/>
      <c r="C2" s="92"/>
      <c r="D2" s="92"/>
      <c r="E2" s="92"/>
      <c r="F2" s="92"/>
      <c r="G2" s="92"/>
      <c r="H2" s="92"/>
      <c r="I2" s="92"/>
      <c r="J2" s="92"/>
      <c r="K2" s="92"/>
      <c r="L2" s="92"/>
      <c r="M2" s="92"/>
      <c r="N2" s="92"/>
      <c r="O2" s="92"/>
    </row>
    <row r="3" spans="1:20" ht="20.25" customHeight="1" thickBot="1">
      <c r="C3" s="137" t="s">
        <v>91</v>
      </c>
      <c r="D3" s="160"/>
      <c r="E3" s="161"/>
      <c r="F3" s="161"/>
      <c r="G3" s="161"/>
      <c r="H3" s="161"/>
      <c r="I3" s="161"/>
      <c r="J3" s="161"/>
      <c r="K3" s="161"/>
      <c r="L3" s="161"/>
      <c r="M3" s="162"/>
    </row>
    <row r="4" spans="1:20" ht="20.25" customHeight="1" thickBot="1">
      <c r="B4" s="99"/>
      <c r="C4" s="143" t="s">
        <v>92</v>
      </c>
      <c r="D4" s="342" t="s">
        <v>201</v>
      </c>
      <c r="E4" s="343"/>
      <c r="F4" s="161"/>
      <c r="G4" s="161"/>
      <c r="H4" s="136" t="s">
        <v>0</v>
      </c>
      <c r="I4" s="161"/>
      <c r="J4" s="161"/>
      <c r="K4" s="144" t="s">
        <v>24</v>
      </c>
      <c r="L4" s="90"/>
      <c r="M4" s="90"/>
    </row>
    <row r="5" spans="1:20" ht="14.25" thickBot="1"/>
    <row r="6" spans="1:20" s="92" customFormat="1" ht="18" customHeight="1" thickBot="1">
      <c r="A6" s="145"/>
      <c r="B6" s="163" t="s">
        <v>127</v>
      </c>
      <c r="C6" s="164" t="s">
        <v>97</v>
      </c>
      <c r="D6" s="339" t="s">
        <v>2</v>
      </c>
      <c r="E6" s="340"/>
      <c r="F6" s="340"/>
      <c r="G6" s="340"/>
      <c r="H6" s="340"/>
      <c r="I6" s="340"/>
      <c r="J6" s="340"/>
      <c r="K6" s="340"/>
      <c r="L6" s="340"/>
      <c r="M6" s="341"/>
      <c r="N6" s="147" t="s">
        <v>71</v>
      </c>
      <c r="O6" s="145" t="s">
        <v>18</v>
      </c>
    </row>
    <row r="7" spans="1:20" ht="21.75" customHeight="1">
      <c r="A7" s="151" t="s">
        <v>100</v>
      </c>
      <c r="B7" s="154"/>
      <c r="C7" s="154"/>
      <c r="D7" s="155"/>
      <c r="E7" s="156"/>
      <c r="F7" s="156"/>
      <c r="G7" s="156"/>
      <c r="H7" s="156"/>
      <c r="I7" s="156"/>
      <c r="J7" s="156"/>
      <c r="K7" s="156"/>
      <c r="L7" s="156"/>
      <c r="M7" s="157"/>
      <c r="N7" s="149">
        <f>明細書①!S52</f>
        <v>0</v>
      </c>
      <c r="O7" s="138">
        <f>明細書①!S51</f>
        <v>0</v>
      </c>
    </row>
    <row r="8" spans="1:20" ht="21.75" customHeight="1">
      <c r="A8" s="152" t="s">
        <v>101</v>
      </c>
      <c r="B8" s="158"/>
      <c r="C8" s="158"/>
      <c r="D8" s="155"/>
      <c r="E8" s="156"/>
      <c r="F8" s="156"/>
      <c r="G8" s="156"/>
      <c r="H8" s="156"/>
      <c r="I8" s="156"/>
      <c r="J8" s="156"/>
      <c r="K8" s="156"/>
      <c r="L8" s="156"/>
      <c r="M8" s="157"/>
      <c r="N8" s="150">
        <f>明細書②!S52</f>
        <v>0</v>
      </c>
      <c r="O8" s="139">
        <f>明細書②!S51</f>
        <v>0</v>
      </c>
      <c r="P8" s="88"/>
      <c r="Q8" s="88"/>
      <c r="R8" s="88"/>
      <c r="S8" s="88"/>
      <c r="T8" s="88"/>
    </row>
    <row r="9" spans="1:20" ht="21.75" customHeight="1">
      <c r="A9" s="152" t="s">
        <v>102</v>
      </c>
      <c r="B9" s="158"/>
      <c r="C9" s="158"/>
      <c r="D9" s="155"/>
      <c r="E9" s="156"/>
      <c r="F9" s="156"/>
      <c r="G9" s="156"/>
      <c r="H9" s="156"/>
      <c r="I9" s="156"/>
      <c r="J9" s="156"/>
      <c r="K9" s="156"/>
      <c r="L9" s="156"/>
      <c r="M9" s="157"/>
      <c r="N9" s="150">
        <f>明細書③!S52</f>
        <v>0</v>
      </c>
      <c r="O9" s="139">
        <f>明細書③!S51</f>
        <v>0</v>
      </c>
      <c r="P9" s="88"/>
      <c r="Q9" s="88"/>
      <c r="R9" s="88"/>
      <c r="S9" s="88"/>
      <c r="T9" s="88"/>
    </row>
    <row r="10" spans="1:20" ht="21.75" customHeight="1">
      <c r="A10" s="152" t="s">
        <v>103</v>
      </c>
      <c r="B10" s="158"/>
      <c r="C10" s="158"/>
      <c r="D10" s="155"/>
      <c r="E10" s="156"/>
      <c r="F10" s="156"/>
      <c r="G10" s="156"/>
      <c r="H10" s="156"/>
      <c r="I10" s="156"/>
      <c r="J10" s="156"/>
      <c r="K10" s="156"/>
      <c r="L10" s="156"/>
      <c r="M10" s="157"/>
      <c r="N10" s="150">
        <f>明細書④!S52</f>
        <v>0</v>
      </c>
      <c r="O10" s="139">
        <f>明細書④!S51</f>
        <v>0</v>
      </c>
      <c r="P10" s="88"/>
      <c r="Q10" s="88"/>
      <c r="R10" s="88"/>
      <c r="S10" s="88"/>
      <c r="T10" s="88"/>
    </row>
    <row r="11" spans="1:20" ht="21.75" customHeight="1" thickBot="1">
      <c r="A11" s="153" t="s">
        <v>104</v>
      </c>
      <c r="B11" s="159"/>
      <c r="C11" s="159"/>
      <c r="D11" s="155"/>
      <c r="E11" s="156"/>
      <c r="F11" s="156"/>
      <c r="G11" s="156"/>
      <c r="H11" s="156"/>
      <c r="I11" s="156"/>
      <c r="J11" s="156"/>
      <c r="K11" s="156"/>
      <c r="L11" s="156"/>
      <c r="M11" s="157"/>
      <c r="N11" s="150">
        <f>明細書⑤!S52</f>
        <v>0</v>
      </c>
      <c r="O11" s="140">
        <f>明細書⑤!S51</f>
        <v>0</v>
      </c>
      <c r="P11" s="88"/>
      <c r="Q11" s="88"/>
      <c r="R11" s="88"/>
      <c r="S11" s="88"/>
      <c r="T11" s="88"/>
    </row>
    <row r="12" spans="1:20" ht="27.75" customHeight="1" thickBot="1">
      <c r="I12" s="344" t="s">
        <v>112</v>
      </c>
      <c r="J12" s="345"/>
      <c r="K12" s="345"/>
      <c r="L12" s="345"/>
      <c r="M12" s="346"/>
      <c r="N12" s="148">
        <f>SUM(N7:N11)</f>
        <v>0</v>
      </c>
    </row>
  </sheetData>
  <sheetProtection algorithmName="SHA-512" hashValue="wKQhowreaS4ENW5iW7S0IuRArXsJ9ZNH3F08jJNvLHC4+Hc+XpjvmXtDRf+raUNWeZ+sw1/gwagl0IBcR2euGg==" saltValue="1/A18Kzt1rnT2a1LZiu6YQ==" spinCount="100000" sheet="1" objects="1" scenarios="1"/>
  <mergeCells count="6">
    <mergeCell ref="A1:C1"/>
    <mergeCell ref="N1:O1"/>
    <mergeCell ref="D6:M6"/>
    <mergeCell ref="D4:E4"/>
    <mergeCell ref="I12:M12"/>
    <mergeCell ref="D1:M1"/>
  </mergeCells>
  <phoneticPr fontId="6"/>
  <dataValidations count="1">
    <dataValidation type="list" allowBlank="1" showInputMessage="1" showErrorMessage="1" sqref="D1:M1" xr:uid="{00000000-0002-0000-0100-000000000000}">
      <formula1>"（入院時支援員）,（緊急時介護人）"</formula1>
    </dataValidation>
  </dataValidations>
  <pageMargins left="0.7" right="0.7" top="0.75" bottom="0.75" header="0.3" footer="0.3"/>
  <pageSetup paperSize="9"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コード表①!$E$4:$E$5</xm:f>
          </x14:formula1>
          <xm:sqref>D4:E4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70C0"/>
  </sheetPr>
  <dimension ref="A1:AU28"/>
  <sheetViews>
    <sheetView view="pageBreakPreview" topLeftCell="A16" zoomScaleNormal="100" workbookViewId="0">
      <selection activeCell="F17" sqref="F17:H17"/>
    </sheetView>
  </sheetViews>
  <sheetFormatPr defaultColWidth="2.125" defaultRowHeight="12"/>
  <cols>
    <col min="1" max="16384" width="2.125" style="65"/>
  </cols>
  <sheetData>
    <row r="1" spans="1:47" ht="16.5" customHeight="1">
      <c r="B1" s="172"/>
      <c r="C1" s="398" t="s">
        <v>95</v>
      </c>
      <c r="D1" s="398"/>
      <c r="E1" s="398"/>
      <c r="F1" s="398"/>
      <c r="G1" s="398"/>
      <c r="H1" s="398"/>
      <c r="I1" s="398"/>
      <c r="J1" s="398"/>
      <c r="K1" s="398"/>
      <c r="L1" s="398"/>
      <c r="M1" s="172"/>
      <c r="N1" s="399" t="str">
        <f>利用者一覧!D1</f>
        <v>（入院時支援員）</v>
      </c>
      <c r="O1" s="399"/>
      <c r="P1" s="399"/>
      <c r="Q1" s="399"/>
      <c r="R1" s="399"/>
      <c r="S1" s="399"/>
      <c r="T1" s="399"/>
      <c r="U1" s="399"/>
      <c r="V1" s="399"/>
      <c r="W1" s="399"/>
      <c r="X1" s="399"/>
      <c r="Y1" s="399"/>
      <c r="Z1" s="399"/>
      <c r="AA1" s="399"/>
      <c r="AB1" s="399"/>
      <c r="AC1" s="399"/>
      <c r="AD1" s="399"/>
      <c r="AE1" s="400" t="s">
        <v>96</v>
      </c>
      <c r="AF1" s="400"/>
      <c r="AG1" s="400"/>
      <c r="AH1" s="400"/>
      <c r="AI1" s="400"/>
      <c r="AJ1" s="400"/>
      <c r="AK1" s="400"/>
      <c r="AL1" s="400"/>
      <c r="AM1" s="400"/>
      <c r="AN1" s="400"/>
      <c r="AO1" s="400"/>
      <c r="AP1" s="400"/>
      <c r="AQ1" s="400"/>
      <c r="AR1" s="171"/>
      <c r="AS1" s="80"/>
      <c r="AT1" s="80"/>
    </row>
    <row r="2" spans="1:47" ht="16.5" customHeight="1">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row>
    <row r="3" spans="1:47" ht="16.5" customHeight="1">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row>
    <row r="4" spans="1:47" ht="15" customHeight="1"/>
    <row r="5" spans="1:47" ht="16.5" customHeight="1">
      <c r="B5" s="67"/>
      <c r="C5" s="67"/>
      <c r="D5" s="67"/>
      <c r="E5" s="67"/>
      <c r="F5" s="67"/>
      <c r="G5" s="67"/>
      <c r="H5" s="67"/>
      <c r="I5" s="67"/>
      <c r="J5" s="66"/>
      <c r="K5" s="66"/>
      <c r="L5" s="66"/>
      <c r="M5" s="66"/>
      <c r="N5" s="66"/>
      <c r="O5" s="66"/>
      <c r="Z5" s="78"/>
      <c r="AA5" s="78"/>
      <c r="AB5" s="78"/>
      <c r="AC5" s="78"/>
      <c r="AD5" s="193"/>
      <c r="AE5" s="348"/>
      <c r="AF5" s="348"/>
      <c r="AG5" s="348"/>
      <c r="AH5" s="348"/>
      <c r="AI5" s="348"/>
      <c r="AJ5" s="194" t="s">
        <v>189</v>
      </c>
      <c r="AK5" s="348"/>
      <c r="AL5" s="348"/>
      <c r="AM5" s="194" t="s">
        <v>188</v>
      </c>
      <c r="AN5" s="348"/>
      <c r="AO5" s="348"/>
      <c r="AP5" s="194" t="s">
        <v>187</v>
      </c>
      <c r="AQ5" s="78"/>
    </row>
    <row r="6" spans="1:47" ht="16.5" customHeight="1" thickBot="1">
      <c r="A6" s="76"/>
      <c r="B6" s="77" t="s">
        <v>75</v>
      </c>
      <c r="C6" s="74"/>
      <c r="D6" s="74"/>
      <c r="E6" s="74"/>
      <c r="F6" s="74"/>
      <c r="G6" s="74"/>
      <c r="H6" s="74"/>
      <c r="I6" s="67"/>
      <c r="J6" s="66"/>
      <c r="K6" s="66"/>
    </row>
    <row r="7" spans="1:47" ht="30" customHeight="1">
      <c r="A7" s="76"/>
      <c r="B7" s="74"/>
      <c r="C7" s="74"/>
      <c r="D7" s="74"/>
      <c r="E7" s="74"/>
      <c r="F7" s="74"/>
      <c r="G7" s="74"/>
      <c r="H7" s="74"/>
      <c r="I7" s="67"/>
      <c r="J7" s="66"/>
      <c r="N7" s="357" t="s">
        <v>33</v>
      </c>
      <c r="O7" s="358"/>
      <c r="P7" s="376" t="s">
        <v>15</v>
      </c>
      <c r="Q7" s="377"/>
      <c r="R7" s="377"/>
      <c r="S7" s="377"/>
      <c r="T7" s="377"/>
      <c r="U7" s="377"/>
      <c r="V7" s="377"/>
      <c r="W7" s="350" t="str">
        <f>IF(利用者一覧!D3="","",利用者一覧!D3)</f>
        <v/>
      </c>
      <c r="X7" s="352"/>
      <c r="Y7" s="350" t="str">
        <f>IF(利用者一覧!E3="","",利用者一覧!E3)</f>
        <v/>
      </c>
      <c r="Z7" s="352"/>
      <c r="AA7" s="350" t="str">
        <f>IF(利用者一覧!F3="","",利用者一覧!F3)</f>
        <v/>
      </c>
      <c r="AB7" s="352"/>
      <c r="AC7" s="350" t="str">
        <f>IF(利用者一覧!G3="","",利用者一覧!G3)</f>
        <v/>
      </c>
      <c r="AD7" s="352"/>
      <c r="AE7" s="350" t="str">
        <f>IF(利用者一覧!H3="","",利用者一覧!H3)</f>
        <v/>
      </c>
      <c r="AF7" s="352"/>
      <c r="AG7" s="350" t="str">
        <f>IF(利用者一覧!I3="","",利用者一覧!I3)</f>
        <v/>
      </c>
      <c r="AH7" s="352"/>
      <c r="AI7" s="350" t="str">
        <f>IF(利用者一覧!J3="","",利用者一覧!J3)</f>
        <v/>
      </c>
      <c r="AJ7" s="352"/>
      <c r="AK7" s="350" t="str">
        <f>IF(利用者一覧!K3="","",利用者一覧!K3)</f>
        <v/>
      </c>
      <c r="AL7" s="352"/>
      <c r="AM7" s="350" t="str">
        <f>IF(利用者一覧!L3="","",利用者一覧!L3)</f>
        <v/>
      </c>
      <c r="AN7" s="352"/>
      <c r="AO7" s="350" t="str">
        <f>IF(利用者一覧!M3="","",利用者一覧!M3)</f>
        <v/>
      </c>
      <c r="AP7" s="351"/>
    </row>
    <row r="8" spans="1:47" ht="50.1" customHeight="1">
      <c r="A8" s="76"/>
      <c r="B8" s="75" t="s">
        <v>74</v>
      </c>
      <c r="C8" s="74"/>
      <c r="D8" s="74"/>
      <c r="E8" s="74"/>
      <c r="F8" s="74"/>
      <c r="G8" s="74"/>
      <c r="H8" s="74"/>
      <c r="I8" s="67"/>
      <c r="J8" s="66"/>
      <c r="N8" s="359"/>
      <c r="O8" s="360"/>
      <c r="P8" s="363" t="s">
        <v>34</v>
      </c>
      <c r="Q8" s="364"/>
      <c r="R8" s="364"/>
      <c r="S8" s="364"/>
      <c r="T8" s="364"/>
      <c r="U8" s="364"/>
      <c r="V8" s="364"/>
      <c r="W8" s="387"/>
      <c r="X8" s="388"/>
      <c r="Y8" s="388"/>
      <c r="Z8" s="388"/>
      <c r="AA8" s="388"/>
      <c r="AB8" s="388"/>
      <c r="AC8" s="388"/>
      <c r="AD8" s="388"/>
      <c r="AE8" s="388"/>
      <c r="AF8" s="388"/>
      <c r="AG8" s="388"/>
      <c r="AH8" s="388"/>
      <c r="AI8" s="388"/>
      <c r="AJ8" s="388"/>
      <c r="AK8" s="388"/>
      <c r="AL8" s="388"/>
      <c r="AM8" s="388"/>
      <c r="AN8" s="388"/>
      <c r="AO8" s="388"/>
      <c r="AP8" s="389"/>
    </row>
    <row r="9" spans="1:47" ht="21" customHeight="1">
      <c r="B9" s="73"/>
      <c r="C9" s="73"/>
      <c r="D9" s="73"/>
      <c r="E9" s="73"/>
      <c r="F9" s="73"/>
      <c r="G9" s="73"/>
      <c r="H9" s="73"/>
      <c r="I9" s="73"/>
      <c r="J9" s="66"/>
      <c r="N9" s="359"/>
      <c r="O9" s="360"/>
      <c r="P9" s="363" t="s">
        <v>35</v>
      </c>
      <c r="Q9" s="364"/>
      <c r="R9" s="364"/>
      <c r="S9" s="364"/>
      <c r="T9" s="364"/>
      <c r="U9" s="364"/>
      <c r="V9" s="364"/>
      <c r="W9" s="373"/>
      <c r="X9" s="374"/>
      <c r="Y9" s="374"/>
      <c r="Z9" s="374"/>
      <c r="AA9" s="374"/>
      <c r="AB9" s="374"/>
      <c r="AC9" s="374"/>
      <c r="AD9" s="374"/>
      <c r="AE9" s="374"/>
      <c r="AF9" s="374"/>
      <c r="AG9" s="374"/>
      <c r="AH9" s="374"/>
      <c r="AI9" s="374"/>
      <c r="AJ9" s="374"/>
      <c r="AK9" s="374"/>
      <c r="AL9" s="374"/>
      <c r="AM9" s="374"/>
      <c r="AN9" s="374"/>
      <c r="AO9" s="374"/>
      <c r="AP9" s="375"/>
    </row>
    <row r="10" spans="1:47" ht="50.1" customHeight="1">
      <c r="B10" s="73"/>
      <c r="C10" s="73"/>
      <c r="D10" s="73"/>
      <c r="E10" s="73"/>
      <c r="F10" s="73"/>
      <c r="G10" s="73"/>
      <c r="H10" s="73"/>
      <c r="I10" s="73"/>
      <c r="J10" s="66"/>
      <c r="N10" s="359"/>
      <c r="O10" s="360"/>
      <c r="P10" s="363" t="s">
        <v>36</v>
      </c>
      <c r="Q10" s="364"/>
      <c r="R10" s="364"/>
      <c r="S10" s="364"/>
      <c r="T10" s="364"/>
      <c r="U10" s="364"/>
      <c r="V10" s="364"/>
      <c r="W10" s="365"/>
      <c r="X10" s="366"/>
      <c r="Y10" s="366"/>
      <c r="Z10" s="366"/>
      <c r="AA10" s="366"/>
      <c r="AB10" s="366"/>
      <c r="AC10" s="366"/>
      <c r="AD10" s="366"/>
      <c r="AE10" s="366"/>
      <c r="AF10" s="366"/>
      <c r="AG10" s="366"/>
      <c r="AH10" s="366"/>
      <c r="AI10" s="366"/>
      <c r="AJ10" s="366"/>
      <c r="AK10" s="366"/>
      <c r="AL10" s="366"/>
      <c r="AM10" s="366"/>
      <c r="AN10" s="366"/>
      <c r="AO10" s="366"/>
      <c r="AP10" s="367"/>
    </row>
    <row r="11" spans="1:47" ht="50.1" customHeight="1" thickBot="1">
      <c r="B11" s="66"/>
      <c r="C11" s="66"/>
      <c r="D11" s="66"/>
      <c r="E11" s="66"/>
      <c r="F11" s="66"/>
      <c r="G11" s="66"/>
      <c r="H11" s="66"/>
      <c r="I11" s="66"/>
      <c r="J11" s="66"/>
      <c r="K11" s="66"/>
      <c r="L11" s="66"/>
      <c r="M11" s="66"/>
      <c r="N11" s="361"/>
      <c r="O11" s="362"/>
      <c r="P11" s="368" t="s">
        <v>126</v>
      </c>
      <c r="Q11" s="369"/>
      <c r="R11" s="369"/>
      <c r="S11" s="369"/>
      <c r="T11" s="369"/>
      <c r="U11" s="369"/>
      <c r="V11" s="369"/>
      <c r="W11" s="370"/>
      <c r="X11" s="371"/>
      <c r="Y11" s="371"/>
      <c r="Z11" s="371"/>
      <c r="AA11" s="371"/>
      <c r="AB11" s="371"/>
      <c r="AC11" s="371"/>
      <c r="AD11" s="371"/>
      <c r="AE11" s="371"/>
      <c r="AF11" s="371"/>
      <c r="AG11" s="371"/>
      <c r="AH11" s="371"/>
      <c r="AI11" s="371"/>
      <c r="AJ11" s="371"/>
      <c r="AK11" s="371"/>
      <c r="AL11" s="371"/>
      <c r="AM11" s="371"/>
      <c r="AN11" s="371"/>
      <c r="AO11" s="371"/>
      <c r="AP11" s="372"/>
    </row>
    <row r="12" spans="1:47" ht="50.1" customHeight="1">
      <c r="B12" s="66"/>
      <c r="C12" s="66"/>
      <c r="D12" s="66"/>
      <c r="E12" s="66"/>
      <c r="F12" s="66"/>
      <c r="G12" s="66"/>
      <c r="H12" s="66"/>
      <c r="I12" s="66"/>
      <c r="J12" s="66"/>
      <c r="K12" s="66"/>
      <c r="L12" s="66"/>
      <c r="M12" s="66"/>
      <c r="N12" s="72"/>
      <c r="O12" s="72"/>
      <c r="P12" s="67"/>
      <c r="Q12" s="67"/>
      <c r="R12" s="67"/>
      <c r="S12" s="67"/>
      <c r="T12" s="67"/>
      <c r="U12" s="67"/>
      <c r="V12" s="67"/>
      <c r="W12" s="66"/>
      <c r="X12" s="66"/>
      <c r="Y12" s="66"/>
      <c r="Z12" s="66"/>
      <c r="AA12" s="66"/>
      <c r="AB12" s="66"/>
      <c r="AC12" s="66"/>
      <c r="AD12" s="66"/>
      <c r="AE12" s="66"/>
      <c r="AF12" s="66"/>
      <c r="AG12" s="66"/>
      <c r="AH12" s="66"/>
      <c r="AI12" s="66"/>
      <c r="AJ12" s="66"/>
      <c r="AK12" s="66"/>
      <c r="AL12" s="66"/>
      <c r="AM12" s="66"/>
      <c r="AN12" s="66"/>
      <c r="AO12" s="66"/>
      <c r="AP12" s="66"/>
    </row>
    <row r="13" spans="1:47" ht="50.1" customHeight="1">
      <c r="A13" s="353" t="s">
        <v>73</v>
      </c>
      <c r="B13" s="353"/>
      <c r="C13" s="353"/>
      <c r="D13" s="353"/>
      <c r="E13" s="353"/>
      <c r="F13" s="353"/>
      <c r="G13" s="353"/>
      <c r="H13" s="353"/>
      <c r="I13" s="353"/>
      <c r="J13" s="353"/>
      <c r="K13" s="353"/>
      <c r="L13" s="353"/>
      <c r="M13" s="353"/>
      <c r="N13" s="353"/>
      <c r="O13" s="353"/>
      <c r="P13" s="353"/>
      <c r="Q13" s="353"/>
      <c r="R13" s="353"/>
      <c r="S13" s="353"/>
      <c r="T13" s="353"/>
      <c r="U13" s="353"/>
      <c r="V13" s="353"/>
      <c r="W13" s="353"/>
      <c r="X13" s="353"/>
      <c r="Y13" s="353"/>
      <c r="Z13" s="353"/>
      <c r="AA13" s="353"/>
      <c r="AB13" s="353"/>
      <c r="AC13" s="353"/>
      <c r="AD13" s="353"/>
      <c r="AE13" s="353"/>
      <c r="AF13" s="353"/>
      <c r="AG13" s="353"/>
      <c r="AH13" s="353"/>
      <c r="AI13" s="353"/>
      <c r="AJ13" s="353"/>
      <c r="AK13" s="353"/>
      <c r="AL13" s="353"/>
      <c r="AM13" s="353"/>
      <c r="AN13" s="353"/>
      <c r="AO13" s="353"/>
      <c r="AP13" s="353"/>
      <c r="AQ13" s="353"/>
      <c r="AR13" s="353"/>
      <c r="AS13" s="353"/>
      <c r="AT13" s="353"/>
      <c r="AU13" s="353"/>
    </row>
    <row r="14" spans="1:47" ht="50.1" customHeight="1" thickBot="1">
      <c r="B14" s="67"/>
      <c r="C14" s="67"/>
      <c r="D14" s="67"/>
      <c r="E14" s="67"/>
      <c r="F14" s="67"/>
      <c r="G14" s="67"/>
      <c r="H14" s="67"/>
      <c r="I14" s="67"/>
      <c r="J14" s="67"/>
      <c r="K14" s="66"/>
      <c r="L14" s="66"/>
      <c r="M14" s="66"/>
      <c r="N14" s="66"/>
      <c r="O14" s="66"/>
      <c r="P14" s="66"/>
      <c r="Q14" s="67"/>
      <c r="R14" s="67"/>
      <c r="S14" s="67"/>
      <c r="T14" s="67"/>
      <c r="U14" s="67"/>
      <c r="V14" s="67"/>
      <c r="W14" s="67"/>
      <c r="X14" s="67"/>
      <c r="Y14" s="67"/>
      <c r="Z14" s="66"/>
    </row>
    <row r="15" spans="1:47" s="70" customFormat="1" ht="50.1" customHeight="1" thickBot="1">
      <c r="C15" s="354" t="s">
        <v>197</v>
      </c>
      <c r="D15" s="355"/>
      <c r="E15" s="355"/>
      <c r="F15" s="355" t="str">
        <f>IF(利用者一覧!F4="","",利用者一覧!F4)</f>
        <v/>
      </c>
      <c r="G15" s="355"/>
      <c r="H15" s="355" t="str">
        <f>IF(利用者一覧!G4="","",利用者一覧!G4)</f>
        <v/>
      </c>
      <c r="I15" s="355"/>
      <c r="J15" s="355" t="s">
        <v>0</v>
      </c>
      <c r="K15" s="355"/>
      <c r="L15" s="355" t="str">
        <f>IF(利用者一覧!I4="","",利用者一覧!I4)</f>
        <v/>
      </c>
      <c r="M15" s="355"/>
      <c r="N15" s="355" t="str">
        <f>IF(利用者一覧!J4="","",利用者一覧!J4)</f>
        <v/>
      </c>
      <c r="O15" s="355"/>
      <c r="P15" s="355" t="s">
        <v>1</v>
      </c>
      <c r="Q15" s="355"/>
      <c r="R15" s="356"/>
      <c r="S15" s="68"/>
      <c r="T15" s="68"/>
      <c r="U15" s="68"/>
    </row>
    <row r="16" spans="1:47" s="70" customFormat="1" ht="50.1" customHeight="1" thickBot="1">
      <c r="B16" s="68"/>
      <c r="C16" s="68"/>
      <c r="D16" s="68"/>
      <c r="E16" s="68"/>
      <c r="F16" s="68"/>
      <c r="G16" s="68"/>
      <c r="H16" s="68"/>
      <c r="I16" s="68"/>
      <c r="J16" s="68"/>
      <c r="K16" s="68"/>
      <c r="L16" s="68"/>
      <c r="M16" s="68"/>
      <c r="N16" s="68"/>
      <c r="O16" s="68"/>
      <c r="P16" s="68"/>
      <c r="Q16" s="68"/>
      <c r="S16" s="68"/>
      <c r="T16" s="68"/>
      <c r="U16" s="68"/>
      <c r="V16" s="68"/>
      <c r="W16" s="68"/>
      <c r="X16" s="68"/>
    </row>
    <row r="17" spans="2:47" s="70" customFormat="1" ht="50.1" customHeight="1" thickBot="1">
      <c r="C17" s="354" t="s">
        <v>72</v>
      </c>
      <c r="D17" s="355"/>
      <c r="E17" s="355"/>
      <c r="F17" s="355" t="str">
        <f>IF(COUNTA(利用者一覧!B7:B11)=0,"",(COUNTA(利用者一覧!B7:B11)))</f>
        <v/>
      </c>
      <c r="G17" s="355"/>
      <c r="H17" s="356"/>
      <c r="I17" s="68"/>
      <c r="J17" s="68"/>
      <c r="K17" s="68"/>
      <c r="L17" s="68"/>
      <c r="M17" s="68"/>
      <c r="N17" s="68"/>
      <c r="O17" s="68"/>
      <c r="P17" s="68"/>
      <c r="Q17" s="68"/>
      <c r="R17" s="68"/>
      <c r="T17" s="68"/>
      <c r="U17" s="68"/>
      <c r="V17" s="68"/>
      <c r="W17" s="68"/>
      <c r="X17" s="68"/>
      <c r="Y17" s="68"/>
    </row>
    <row r="18" spans="2:47" s="66" customFormat="1" ht="50.1" customHeight="1" thickBot="1"/>
    <row r="19" spans="2:47" s="66" customFormat="1" ht="20.100000000000001" customHeight="1">
      <c r="C19" s="378" t="s">
        <v>71</v>
      </c>
      <c r="D19" s="379"/>
      <c r="E19" s="379"/>
      <c r="F19" s="379"/>
      <c r="G19" s="379"/>
      <c r="H19" s="382"/>
      <c r="I19" s="382"/>
      <c r="J19" s="382"/>
      <c r="K19" s="382"/>
      <c r="L19" s="383" t="s">
        <v>70</v>
      </c>
      <c r="M19" s="383"/>
      <c r="N19" s="383"/>
      <c r="O19" s="383"/>
      <c r="P19" s="383"/>
      <c r="Q19" s="383"/>
      <c r="R19" s="383" t="s">
        <v>69</v>
      </c>
      <c r="S19" s="383"/>
      <c r="T19" s="383"/>
      <c r="U19" s="383"/>
      <c r="V19" s="383"/>
      <c r="W19" s="383"/>
      <c r="X19" s="383" t="s">
        <v>68</v>
      </c>
      <c r="Y19" s="390"/>
      <c r="Z19" s="71"/>
      <c r="AA19" s="71"/>
      <c r="AB19" s="91"/>
      <c r="AC19" s="91"/>
      <c r="AD19" s="91"/>
      <c r="AE19" s="91"/>
      <c r="AF19" s="91"/>
      <c r="AG19" s="70"/>
      <c r="AH19" s="70"/>
    </row>
    <row r="20" spans="2:47" s="67" customFormat="1" ht="50.1" customHeight="1" thickBot="1">
      <c r="C20" s="380"/>
      <c r="D20" s="381"/>
      <c r="E20" s="381"/>
      <c r="F20" s="381"/>
      <c r="G20" s="381"/>
      <c r="H20" s="384"/>
      <c r="I20" s="384"/>
      <c r="J20" s="384"/>
      <c r="K20" s="384"/>
      <c r="L20" s="385"/>
      <c r="M20" s="385"/>
      <c r="N20" s="386"/>
      <c r="O20" s="386"/>
      <c r="P20" s="386"/>
      <c r="Q20" s="386"/>
      <c r="R20" s="386"/>
      <c r="S20" s="386"/>
      <c r="T20" s="386"/>
      <c r="U20" s="386"/>
      <c r="V20" s="386"/>
      <c r="W20" s="386"/>
      <c r="X20" s="386"/>
      <c r="Y20" s="391"/>
      <c r="Z20" s="69"/>
      <c r="AA20" s="69"/>
      <c r="AB20" s="91"/>
      <c r="AC20" s="91"/>
      <c r="AD20" s="91"/>
      <c r="AE20" s="91"/>
      <c r="AF20" s="91"/>
      <c r="AG20" s="89"/>
      <c r="AH20" s="89"/>
      <c r="AI20" s="69"/>
      <c r="AJ20" s="69"/>
      <c r="AK20" s="69"/>
      <c r="AL20" s="69"/>
      <c r="AM20" s="69"/>
      <c r="AN20" s="69"/>
      <c r="AO20" s="69"/>
      <c r="AP20" s="69"/>
      <c r="AQ20" s="69"/>
      <c r="AR20" s="69"/>
      <c r="AS20" s="69"/>
      <c r="AT20" s="69"/>
      <c r="AU20" s="69"/>
    </row>
    <row r="21" spans="2:47" s="66" customFormat="1" ht="15" customHeight="1"/>
    <row r="22" spans="2:47" s="66" customFormat="1" ht="30" customHeight="1">
      <c r="B22" s="396"/>
      <c r="C22" s="397"/>
      <c r="D22" s="397"/>
      <c r="E22" s="396"/>
      <c r="F22" s="397"/>
      <c r="G22" s="67"/>
      <c r="H22" s="67"/>
      <c r="I22" s="67"/>
      <c r="J22" s="67"/>
      <c r="K22" s="67"/>
      <c r="L22" s="67"/>
      <c r="M22" s="67"/>
      <c r="N22" s="67"/>
      <c r="O22" s="67"/>
      <c r="P22" s="67"/>
      <c r="Q22" s="67"/>
      <c r="R22" s="67"/>
      <c r="S22" s="396"/>
      <c r="T22" s="396"/>
      <c r="U22" s="396"/>
      <c r="V22" s="396"/>
      <c r="W22" s="396"/>
      <c r="X22" s="396"/>
      <c r="Y22" s="396"/>
      <c r="Z22" s="396"/>
      <c r="AA22" s="396"/>
      <c r="AB22" s="396"/>
      <c r="AC22" s="396"/>
      <c r="AD22" s="396"/>
      <c r="AE22" s="396"/>
      <c r="AF22" s="396"/>
      <c r="AG22" s="396"/>
      <c r="AH22" s="396"/>
      <c r="AI22" s="392"/>
      <c r="AJ22" s="392"/>
      <c r="AK22" s="392"/>
      <c r="AL22" s="392"/>
      <c r="AM22" s="392"/>
      <c r="AN22" s="392"/>
      <c r="AO22" s="392"/>
      <c r="AP22" s="392"/>
      <c r="AQ22" s="392"/>
      <c r="AR22" s="392"/>
      <c r="AS22" s="392"/>
      <c r="AT22" s="392"/>
    </row>
    <row r="23" spans="2:47" s="66" customFormat="1" ht="30" customHeight="1">
      <c r="B23" s="393"/>
      <c r="C23" s="393"/>
      <c r="D23" s="349"/>
      <c r="E23" s="349"/>
      <c r="F23" s="349"/>
      <c r="G23" s="349"/>
      <c r="H23" s="349"/>
      <c r="I23" s="349"/>
      <c r="J23" s="349"/>
      <c r="K23" s="349"/>
      <c r="L23" s="349"/>
      <c r="M23" s="349"/>
      <c r="N23" s="349"/>
      <c r="O23" s="349"/>
      <c r="P23" s="349"/>
      <c r="Q23" s="349"/>
      <c r="R23" s="349"/>
      <c r="S23" s="394"/>
      <c r="T23" s="394"/>
      <c r="U23" s="394"/>
      <c r="V23" s="394"/>
      <c r="W23" s="394"/>
      <c r="X23" s="394"/>
      <c r="Y23" s="394"/>
      <c r="Z23" s="394"/>
      <c r="AA23" s="394"/>
      <c r="AB23" s="394"/>
      <c r="AC23" s="395"/>
      <c r="AD23" s="395"/>
      <c r="AE23" s="395"/>
      <c r="AF23" s="395"/>
      <c r="AG23" s="395"/>
      <c r="AH23" s="395"/>
      <c r="AI23" s="395"/>
      <c r="AJ23" s="395"/>
      <c r="AK23" s="395"/>
      <c r="AL23" s="395"/>
      <c r="AM23" s="395"/>
      <c r="AN23" s="395"/>
      <c r="AO23" s="395"/>
      <c r="AP23" s="395"/>
      <c r="AQ23" s="395"/>
      <c r="AR23" s="395"/>
      <c r="AS23" s="395"/>
      <c r="AT23" s="395"/>
    </row>
    <row r="24" spans="2:47" s="66" customFormat="1" ht="30" customHeight="1">
      <c r="B24" s="393"/>
      <c r="C24" s="393"/>
      <c r="D24" s="349"/>
      <c r="E24" s="349"/>
      <c r="F24" s="349"/>
      <c r="G24" s="349"/>
      <c r="H24" s="349"/>
      <c r="I24" s="349"/>
      <c r="J24" s="349"/>
      <c r="K24" s="349"/>
      <c r="L24" s="349"/>
      <c r="M24" s="349"/>
      <c r="N24" s="349"/>
      <c r="O24" s="349"/>
      <c r="P24" s="349"/>
      <c r="Q24" s="349"/>
      <c r="R24" s="349"/>
      <c r="S24" s="349"/>
      <c r="T24" s="349"/>
      <c r="U24" s="349"/>
      <c r="V24" s="349"/>
      <c r="W24" s="349"/>
      <c r="X24" s="349"/>
      <c r="Y24" s="349"/>
      <c r="Z24" s="349"/>
      <c r="AA24" s="349"/>
      <c r="AB24" s="349"/>
      <c r="AC24" s="349"/>
      <c r="AD24" s="349"/>
      <c r="AE24" s="349"/>
      <c r="AF24" s="349"/>
      <c r="AG24" s="349"/>
      <c r="AH24" s="349"/>
      <c r="AI24" s="349"/>
      <c r="AJ24" s="349"/>
      <c r="AK24" s="349"/>
      <c r="AL24" s="349"/>
      <c r="AM24" s="349"/>
      <c r="AN24" s="349"/>
      <c r="AO24" s="349"/>
      <c r="AP24" s="349"/>
      <c r="AQ24" s="349"/>
      <c r="AR24" s="349"/>
      <c r="AS24" s="349"/>
      <c r="AT24" s="349"/>
    </row>
    <row r="25" spans="2:47" s="66" customFormat="1" ht="30" customHeight="1">
      <c r="B25" s="393"/>
      <c r="C25" s="393"/>
      <c r="D25" s="349"/>
      <c r="E25" s="349"/>
      <c r="F25" s="349"/>
      <c r="G25" s="349"/>
      <c r="H25" s="349"/>
      <c r="I25" s="349"/>
      <c r="J25" s="349"/>
      <c r="K25" s="349"/>
      <c r="L25" s="349"/>
      <c r="M25" s="349"/>
      <c r="N25" s="349"/>
      <c r="O25" s="349"/>
      <c r="P25" s="349"/>
      <c r="Q25" s="349"/>
      <c r="R25" s="349"/>
      <c r="S25" s="349"/>
      <c r="T25" s="349"/>
      <c r="U25" s="349"/>
      <c r="V25" s="349"/>
      <c r="W25" s="349"/>
      <c r="X25" s="349"/>
      <c r="Y25" s="349"/>
      <c r="Z25" s="349"/>
      <c r="AA25" s="349"/>
      <c r="AB25" s="349"/>
      <c r="AC25" s="349"/>
      <c r="AD25" s="349"/>
      <c r="AE25" s="349"/>
      <c r="AF25" s="349"/>
      <c r="AG25" s="349"/>
      <c r="AH25" s="349"/>
      <c r="AI25" s="349"/>
      <c r="AJ25" s="349"/>
      <c r="AK25" s="349"/>
      <c r="AL25" s="349"/>
      <c r="AM25" s="349"/>
      <c r="AN25" s="349"/>
      <c r="AO25" s="349"/>
      <c r="AP25" s="349"/>
      <c r="AQ25" s="349"/>
      <c r="AR25" s="349"/>
      <c r="AS25" s="349"/>
      <c r="AT25" s="349"/>
    </row>
    <row r="26" spans="2:47" s="66" customFormat="1" ht="30" customHeight="1">
      <c r="B26" s="393"/>
      <c r="C26" s="393"/>
      <c r="D26" s="349"/>
      <c r="E26" s="349"/>
      <c r="F26" s="349"/>
      <c r="G26" s="349"/>
      <c r="H26" s="349"/>
      <c r="I26" s="349"/>
      <c r="J26" s="349"/>
      <c r="K26" s="349"/>
      <c r="L26" s="349"/>
      <c r="M26" s="349"/>
      <c r="N26" s="349"/>
      <c r="O26" s="349"/>
      <c r="P26" s="349"/>
      <c r="Q26" s="349"/>
      <c r="R26" s="349"/>
      <c r="S26" s="349"/>
      <c r="T26" s="349"/>
      <c r="U26" s="349"/>
      <c r="V26" s="349"/>
      <c r="W26" s="349"/>
      <c r="X26" s="349"/>
      <c r="Y26" s="349"/>
      <c r="Z26" s="349"/>
      <c r="AA26" s="349"/>
      <c r="AB26" s="349"/>
      <c r="AC26" s="349"/>
      <c r="AD26" s="349"/>
      <c r="AE26" s="349"/>
      <c r="AF26" s="349"/>
      <c r="AG26" s="349"/>
      <c r="AH26" s="349"/>
      <c r="AI26" s="349"/>
      <c r="AJ26" s="349"/>
      <c r="AK26" s="349"/>
      <c r="AL26" s="349"/>
      <c r="AM26" s="349"/>
      <c r="AN26" s="349"/>
      <c r="AO26" s="349"/>
      <c r="AP26" s="349"/>
      <c r="AQ26" s="349"/>
      <c r="AR26" s="349"/>
      <c r="AS26" s="349"/>
      <c r="AT26" s="349"/>
    </row>
    <row r="27" spans="2:47" s="66" customFormat="1" ht="30" customHeight="1">
      <c r="B27" s="393"/>
      <c r="C27" s="393"/>
      <c r="D27" s="349"/>
      <c r="E27" s="349"/>
      <c r="F27" s="349"/>
      <c r="G27" s="349"/>
      <c r="H27" s="349"/>
      <c r="I27" s="349"/>
      <c r="J27" s="349"/>
      <c r="K27" s="349"/>
      <c r="L27" s="349"/>
      <c r="M27" s="349"/>
      <c r="N27" s="349"/>
      <c r="O27" s="349"/>
      <c r="P27" s="349"/>
      <c r="Q27" s="349"/>
      <c r="R27" s="349"/>
      <c r="S27" s="349"/>
      <c r="T27" s="349"/>
      <c r="U27" s="349"/>
      <c r="V27" s="349"/>
      <c r="W27" s="349"/>
      <c r="X27" s="349"/>
      <c r="Y27" s="349"/>
      <c r="Z27" s="349"/>
      <c r="AA27" s="349"/>
      <c r="AB27" s="349"/>
      <c r="AC27" s="349"/>
      <c r="AD27" s="349"/>
      <c r="AE27" s="349"/>
      <c r="AF27" s="349"/>
      <c r="AG27" s="349"/>
      <c r="AH27" s="349"/>
      <c r="AI27" s="349"/>
      <c r="AJ27" s="349"/>
      <c r="AK27" s="349"/>
      <c r="AL27" s="349"/>
      <c r="AM27" s="349"/>
      <c r="AN27" s="349"/>
      <c r="AO27" s="349"/>
      <c r="AP27" s="349"/>
      <c r="AQ27" s="349"/>
      <c r="AR27" s="349"/>
      <c r="AS27" s="349"/>
      <c r="AT27" s="349"/>
    </row>
    <row r="28" spans="2:47" s="66" customFormat="1" ht="30" customHeight="1">
      <c r="B28" s="396"/>
      <c r="C28" s="396"/>
      <c r="D28" s="396"/>
      <c r="E28" s="396"/>
      <c r="F28" s="396"/>
      <c r="G28" s="396"/>
      <c r="H28" s="396"/>
      <c r="I28" s="396"/>
      <c r="J28" s="396"/>
      <c r="K28" s="396"/>
      <c r="L28" s="396"/>
      <c r="M28" s="396"/>
      <c r="N28" s="396"/>
      <c r="O28" s="396"/>
      <c r="P28" s="396"/>
      <c r="Q28" s="396"/>
      <c r="R28" s="396"/>
      <c r="S28" s="394"/>
      <c r="T28" s="394"/>
      <c r="U28" s="394"/>
      <c r="V28" s="394"/>
      <c r="W28" s="394"/>
      <c r="X28" s="394"/>
      <c r="Y28" s="394"/>
      <c r="Z28" s="394"/>
      <c r="AA28" s="394"/>
      <c r="AB28" s="394"/>
      <c r="AC28" s="395"/>
      <c r="AD28" s="395"/>
      <c r="AE28" s="395"/>
      <c r="AF28" s="395"/>
      <c r="AG28" s="395"/>
      <c r="AH28" s="395"/>
      <c r="AI28" s="395"/>
      <c r="AJ28" s="395"/>
      <c r="AK28" s="395"/>
      <c r="AL28" s="395"/>
      <c r="AM28" s="395"/>
      <c r="AN28" s="395"/>
      <c r="AO28" s="395"/>
      <c r="AP28" s="395"/>
      <c r="AQ28" s="395"/>
      <c r="AR28" s="395"/>
      <c r="AS28" s="395"/>
      <c r="AT28" s="395"/>
    </row>
  </sheetData>
  <sheetProtection password="ECA6" sheet="1" objects="1" scenarios="1"/>
  <mergeCells count="99">
    <mergeCell ref="C1:L1"/>
    <mergeCell ref="N1:AD1"/>
    <mergeCell ref="AE1:AQ1"/>
    <mergeCell ref="AI28:AN28"/>
    <mergeCell ref="AO28:AT28"/>
    <mergeCell ref="B28:R28"/>
    <mergeCell ref="S28:W28"/>
    <mergeCell ref="X28:AB28"/>
    <mergeCell ref="AC28:AH28"/>
    <mergeCell ref="D27:R27"/>
    <mergeCell ref="S27:W27"/>
    <mergeCell ref="X27:AB27"/>
    <mergeCell ref="AO24:AT24"/>
    <mergeCell ref="AI25:AN25"/>
    <mergeCell ref="AO25:AT25"/>
    <mergeCell ref="AI27:AN27"/>
    <mergeCell ref="D25:R25"/>
    <mergeCell ref="S25:W25"/>
    <mergeCell ref="X25:AB25"/>
    <mergeCell ref="D26:R26"/>
    <mergeCell ref="S26:W26"/>
    <mergeCell ref="X26:AB26"/>
    <mergeCell ref="X24:AB24"/>
    <mergeCell ref="AC24:AH24"/>
    <mergeCell ref="AI24:AN24"/>
    <mergeCell ref="AC26:AH26"/>
    <mergeCell ref="AI26:AN26"/>
    <mergeCell ref="AO22:AT22"/>
    <mergeCell ref="B23:C27"/>
    <mergeCell ref="D23:R23"/>
    <mergeCell ref="S23:W23"/>
    <mergeCell ref="X23:AB23"/>
    <mergeCell ref="AC23:AH23"/>
    <mergeCell ref="AI23:AN23"/>
    <mergeCell ref="B22:D22"/>
    <mergeCell ref="E22:F22"/>
    <mergeCell ref="AC22:AH22"/>
    <mergeCell ref="X22:AB22"/>
    <mergeCell ref="AI22:AN22"/>
    <mergeCell ref="S22:W22"/>
    <mergeCell ref="AO23:AT23"/>
    <mergeCell ref="D24:R24"/>
    <mergeCell ref="S24:W24"/>
    <mergeCell ref="X19:Y19"/>
    <mergeCell ref="P20:Q20"/>
    <mergeCell ref="R20:S20"/>
    <mergeCell ref="T20:U20"/>
    <mergeCell ref="T19:U19"/>
    <mergeCell ref="V19:W19"/>
    <mergeCell ref="V20:W20"/>
    <mergeCell ref="X20:Y20"/>
    <mergeCell ref="AI7:AJ7"/>
    <mergeCell ref="AM7:AN7"/>
    <mergeCell ref="C19:G20"/>
    <mergeCell ref="H19:I19"/>
    <mergeCell ref="J19:K19"/>
    <mergeCell ref="L19:M19"/>
    <mergeCell ref="N19:O19"/>
    <mergeCell ref="H20:I20"/>
    <mergeCell ref="J20:K20"/>
    <mergeCell ref="L20:M20"/>
    <mergeCell ref="N20:O20"/>
    <mergeCell ref="P8:V8"/>
    <mergeCell ref="W8:AP8"/>
    <mergeCell ref="P9:V9"/>
    <mergeCell ref="P19:Q19"/>
    <mergeCell ref="R19:S19"/>
    <mergeCell ref="L15:M15"/>
    <mergeCell ref="AK7:AL7"/>
    <mergeCell ref="N7:O11"/>
    <mergeCell ref="AC7:AD7"/>
    <mergeCell ref="AE7:AF7"/>
    <mergeCell ref="N15:O15"/>
    <mergeCell ref="P10:V10"/>
    <mergeCell ref="W10:AP10"/>
    <mergeCell ref="P11:V11"/>
    <mergeCell ref="W11:AP11"/>
    <mergeCell ref="P15:R15"/>
    <mergeCell ref="W9:AP9"/>
    <mergeCell ref="P7:V7"/>
    <mergeCell ref="W7:X7"/>
    <mergeCell ref="Y7:Z7"/>
    <mergeCell ref="AA7:AB7"/>
    <mergeCell ref="AE5:AI5"/>
    <mergeCell ref="AK5:AL5"/>
    <mergeCell ref="AN5:AO5"/>
    <mergeCell ref="AO27:AT27"/>
    <mergeCell ref="AC27:AH27"/>
    <mergeCell ref="AO26:AT26"/>
    <mergeCell ref="AC25:AH25"/>
    <mergeCell ref="AO7:AP7"/>
    <mergeCell ref="AG7:AH7"/>
    <mergeCell ref="A13:AU13"/>
    <mergeCell ref="C17:E17"/>
    <mergeCell ref="F17:H17"/>
    <mergeCell ref="C15:E15"/>
    <mergeCell ref="F15:G15"/>
    <mergeCell ref="H15:I15"/>
    <mergeCell ref="J15:K15"/>
  </mergeCells>
  <phoneticPr fontId="6"/>
  <pageMargins left="1.1811023622047245" right="0.11811023622047245" top="0.78740157480314965" bottom="0.39370078740157483" header="0.39370078740157483" footer="0.39370078740157483"/>
  <pageSetup paperSize="9" scale="95"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6CE69-5FF3-441F-8513-2D01D2A9988C}">
  <sheetPr>
    <tabColor rgb="FFFFC000"/>
  </sheetPr>
  <dimension ref="B1:CB55"/>
  <sheetViews>
    <sheetView view="pageBreakPreview" topLeftCell="A21" zoomScaleNormal="100" workbookViewId="0">
      <selection activeCell="BE27" sqref="BE27:BZ27"/>
    </sheetView>
  </sheetViews>
  <sheetFormatPr defaultColWidth="1.25" defaultRowHeight="16.5" customHeight="1"/>
  <cols>
    <col min="1" max="1" width="3.375" style="12" customWidth="1"/>
    <col min="2" max="41" width="1.25" style="12"/>
    <col min="42" max="42" width="1.25" style="12" customWidth="1"/>
    <col min="43" max="16384" width="1.25" style="12"/>
  </cols>
  <sheetData>
    <row r="1" spans="2:80" ht="16.5" customHeight="1">
      <c r="BW1" s="49"/>
    </row>
    <row r="2" spans="2:80" ht="16.5" customHeight="1">
      <c r="BW2" s="49"/>
    </row>
    <row r="3" spans="2:80" ht="16.5" customHeight="1">
      <c r="BW3" s="49"/>
    </row>
    <row r="5" spans="2:80" ht="8.25" customHeight="1">
      <c r="B5" s="24"/>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27"/>
    </row>
    <row r="6" spans="2:80" ht="16.5" customHeight="1">
      <c r="B6" s="401"/>
      <c r="C6" s="402"/>
      <c r="D6" s="402"/>
      <c r="E6" s="402"/>
      <c r="F6" s="402"/>
      <c r="G6" s="402"/>
      <c r="H6" s="402"/>
      <c r="I6" s="402"/>
      <c r="J6" s="402"/>
      <c r="K6" s="402"/>
      <c r="L6" s="402"/>
      <c r="M6" s="402"/>
      <c r="N6" s="402"/>
      <c r="O6" s="402"/>
      <c r="P6" s="402"/>
      <c r="Q6" s="402"/>
      <c r="R6" s="402"/>
      <c r="S6" s="402"/>
      <c r="T6" s="402"/>
      <c r="U6" s="402"/>
      <c r="V6" s="402"/>
      <c r="W6" s="402"/>
      <c r="X6" s="402"/>
      <c r="Y6" s="402"/>
      <c r="Z6" s="402"/>
      <c r="AA6" s="402"/>
      <c r="AB6" s="402"/>
      <c r="AC6" s="402"/>
      <c r="AD6" s="402"/>
      <c r="AE6" s="402"/>
      <c r="AF6" s="402"/>
      <c r="AG6" s="402"/>
      <c r="AH6" s="402"/>
      <c r="AI6" s="402"/>
      <c r="AJ6" s="402"/>
      <c r="AK6" s="402"/>
      <c r="AL6" s="402"/>
      <c r="AM6" s="402"/>
      <c r="AN6" s="402"/>
      <c r="AO6" s="402"/>
      <c r="AP6" s="402"/>
      <c r="AQ6" s="402"/>
      <c r="AR6" s="402"/>
      <c r="AS6" s="402"/>
      <c r="AT6" s="402"/>
      <c r="AU6" s="402"/>
      <c r="AV6" s="402"/>
      <c r="AW6" s="402"/>
      <c r="AX6" s="402"/>
      <c r="AY6" s="402"/>
      <c r="AZ6" s="402"/>
      <c r="BA6" s="402"/>
      <c r="BB6" s="402"/>
      <c r="BC6" s="402"/>
      <c r="BD6" s="402"/>
      <c r="BE6" s="402"/>
      <c r="BF6" s="402"/>
      <c r="BG6" s="402"/>
      <c r="BH6" s="402"/>
      <c r="BI6" s="402"/>
      <c r="BJ6" s="402"/>
      <c r="BK6" s="402"/>
      <c r="BL6" s="402"/>
      <c r="BM6" s="402"/>
      <c r="BN6" s="402"/>
      <c r="BO6" s="402"/>
      <c r="BP6" s="402"/>
      <c r="BQ6" s="402"/>
      <c r="BR6" s="402"/>
      <c r="BS6" s="402"/>
      <c r="BT6" s="402"/>
      <c r="BU6" s="402"/>
      <c r="BV6" s="402"/>
      <c r="BW6" s="402"/>
      <c r="BX6" s="402"/>
      <c r="BY6" s="402"/>
      <c r="BZ6" s="402"/>
      <c r="CB6" s="50"/>
    </row>
    <row r="7" spans="2:80" ht="13.5" customHeight="1">
      <c r="B7" s="403" t="s">
        <v>99</v>
      </c>
      <c r="C7" s="404"/>
      <c r="D7" s="404"/>
      <c r="E7" s="404"/>
      <c r="F7" s="404"/>
      <c r="G7" s="404"/>
      <c r="H7" s="404"/>
      <c r="I7" s="404"/>
      <c r="J7" s="404"/>
      <c r="K7" s="404"/>
      <c r="L7" s="404"/>
      <c r="M7" s="404"/>
      <c r="N7" s="404"/>
      <c r="O7" s="404"/>
      <c r="P7" s="404"/>
      <c r="Q7" s="404"/>
      <c r="R7" s="404"/>
      <c r="S7" s="404"/>
      <c r="T7" s="404"/>
      <c r="U7" s="404"/>
      <c r="V7" s="404"/>
      <c r="W7" s="404"/>
      <c r="X7" s="404"/>
      <c r="Y7" s="404"/>
      <c r="Z7" s="404"/>
      <c r="AA7" s="404"/>
      <c r="AB7" s="405" t="str">
        <f>請求書!N1</f>
        <v>（入院時支援員）</v>
      </c>
      <c r="AC7" s="405"/>
      <c r="AD7" s="405"/>
      <c r="AE7" s="405"/>
      <c r="AF7" s="405"/>
      <c r="AG7" s="405"/>
      <c r="AH7" s="405"/>
      <c r="AI7" s="405"/>
      <c r="AJ7" s="405"/>
      <c r="AK7" s="405"/>
      <c r="AL7" s="405"/>
      <c r="AM7" s="405"/>
      <c r="AN7" s="405"/>
      <c r="AO7" s="405"/>
      <c r="AP7" s="405"/>
      <c r="AQ7" s="405"/>
      <c r="AR7" s="405"/>
      <c r="AS7" s="405"/>
      <c r="AT7" s="405"/>
      <c r="AU7" s="405"/>
      <c r="AV7" s="405"/>
      <c r="AW7" s="405"/>
      <c r="AX7" s="405"/>
      <c r="AY7" s="405"/>
      <c r="AZ7" s="405"/>
      <c r="BA7" s="405"/>
      <c r="BB7" s="405"/>
      <c r="BC7" s="405"/>
      <c r="BD7" s="406" t="s">
        <v>98</v>
      </c>
      <c r="BE7" s="406"/>
      <c r="BF7" s="406"/>
      <c r="BG7" s="406"/>
      <c r="BH7" s="406"/>
      <c r="BI7" s="406"/>
      <c r="BJ7" s="406"/>
      <c r="BK7" s="406"/>
      <c r="BL7" s="406"/>
      <c r="BM7" s="406"/>
      <c r="BN7" s="406"/>
      <c r="BO7" s="406"/>
      <c r="BP7" s="406"/>
      <c r="BQ7" s="406"/>
      <c r="BR7" s="406"/>
      <c r="BS7" s="406"/>
      <c r="BT7" s="406"/>
      <c r="BU7" s="406"/>
      <c r="BV7" s="406"/>
      <c r="BW7" s="406"/>
      <c r="BX7" s="406"/>
      <c r="BY7" s="406"/>
      <c r="BZ7" s="406"/>
      <c r="CA7" s="406"/>
      <c r="CB7" s="104"/>
    </row>
    <row r="8" spans="2:80" ht="13.5" customHeight="1">
      <c r="B8" s="403"/>
      <c r="C8" s="404"/>
      <c r="D8" s="404"/>
      <c r="E8" s="404"/>
      <c r="F8" s="404"/>
      <c r="G8" s="404"/>
      <c r="H8" s="404"/>
      <c r="I8" s="404"/>
      <c r="J8" s="404"/>
      <c r="K8" s="404"/>
      <c r="L8" s="404"/>
      <c r="M8" s="404"/>
      <c r="N8" s="404"/>
      <c r="O8" s="404"/>
      <c r="P8" s="404"/>
      <c r="Q8" s="404"/>
      <c r="R8" s="404"/>
      <c r="S8" s="404"/>
      <c r="T8" s="404"/>
      <c r="U8" s="404"/>
      <c r="V8" s="404"/>
      <c r="W8" s="404"/>
      <c r="X8" s="404"/>
      <c r="Y8" s="404"/>
      <c r="Z8" s="404"/>
      <c r="AA8" s="404"/>
      <c r="AB8" s="405"/>
      <c r="AC8" s="405"/>
      <c r="AD8" s="405"/>
      <c r="AE8" s="405"/>
      <c r="AF8" s="405"/>
      <c r="AG8" s="405"/>
      <c r="AH8" s="405"/>
      <c r="AI8" s="405"/>
      <c r="AJ8" s="405"/>
      <c r="AK8" s="405"/>
      <c r="AL8" s="405"/>
      <c r="AM8" s="405"/>
      <c r="AN8" s="405"/>
      <c r="AO8" s="405"/>
      <c r="AP8" s="405"/>
      <c r="AQ8" s="405"/>
      <c r="AR8" s="405"/>
      <c r="AS8" s="405"/>
      <c r="AT8" s="405"/>
      <c r="AU8" s="405"/>
      <c r="AV8" s="405"/>
      <c r="AW8" s="405"/>
      <c r="AX8" s="405"/>
      <c r="AY8" s="405"/>
      <c r="AZ8" s="405"/>
      <c r="BA8" s="405"/>
      <c r="BB8" s="405"/>
      <c r="BC8" s="405"/>
      <c r="BD8" s="406"/>
      <c r="BE8" s="406"/>
      <c r="BF8" s="406"/>
      <c r="BG8" s="406"/>
      <c r="BH8" s="406"/>
      <c r="BI8" s="406"/>
      <c r="BJ8" s="406"/>
      <c r="BK8" s="406"/>
      <c r="BL8" s="406"/>
      <c r="BM8" s="406"/>
      <c r="BN8" s="406"/>
      <c r="BO8" s="406"/>
      <c r="BP8" s="406"/>
      <c r="BQ8" s="406"/>
      <c r="BR8" s="406"/>
      <c r="BS8" s="406"/>
      <c r="BT8" s="406"/>
      <c r="BU8" s="406"/>
      <c r="BV8" s="406"/>
      <c r="BW8" s="406"/>
      <c r="BX8" s="406"/>
      <c r="BY8" s="406"/>
      <c r="BZ8" s="406"/>
      <c r="CA8" s="406"/>
      <c r="CB8" s="104"/>
    </row>
    <row r="9" spans="2:80" ht="13.5" customHeight="1">
      <c r="B9" s="403"/>
      <c r="C9" s="404"/>
      <c r="D9" s="404"/>
      <c r="E9" s="404"/>
      <c r="F9" s="404"/>
      <c r="G9" s="404"/>
      <c r="H9" s="404"/>
      <c r="I9" s="404"/>
      <c r="J9" s="404"/>
      <c r="K9" s="404"/>
      <c r="L9" s="404"/>
      <c r="M9" s="404"/>
      <c r="N9" s="404"/>
      <c r="O9" s="404"/>
      <c r="P9" s="404"/>
      <c r="Q9" s="404"/>
      <c r="R9" s="404"/>
      <c r="S9" s="404"/>
      <c r="T9" s="404"/>
      <c r="U9" s="404"/>
      <c r="V9" s="404"/>
      <c r="W9" s="404"/>
      <c r="X9" s="404"/>
      <c r="Y9" s="404"/>
      <c r="Z9" s="404"/>
      <c r="AA9" s="404"/>
      <c r="AB9" s="405"/>
      <c r="AC9" s="405"/>
      <c r="AD9" s="405"/>
      <c r="AE9" s="405"/>
      <c r="AF9" s="405"/>
      <c r="AG9" s="405"/>
      <c r="AH9" s="405"/>
      <c r="AI9" s="405"/>
      <c r="AJ9" s="405"/>
      <c r="AK9" s="405"/>
      <c r="AL9" s="405"/>
      <c r="AM9" s="405"/>
      <c r="AN9" s="405"/>
      <c r="AO9" s="405"/>
      <c r="AP9" s="405"/>
      <c r="AQ9" s="405"/>
      <c r="AR9" s="405"/>
      <c r="AS9" s="405"/>
      <c r="AT9" s="405"/>
      <c r="AU9" s="405"/>
      <c r="AV9" s="405"/>
      <c r="AW9" s="405"/>
      <c r="AX9" s="405"/>
      <c r="AY9" s="405"/>
      <c r="AZ9" s="405"/>
      <c r="BA9" s="405"/>
      <c r="BB9" s="405"/>
      <c r="BC9" s="405"/>
      <c r="BD9" s="406"/>
      <c r="BE9" s="406"/>
      <c r="BF9" s="406"/>
      <c r="BG9" s="406"/>
      <c r="BH9" s="406"/>
      <c r="BI9" s="406"/>
      <c r="BJ9" s="406"/>
      <c r="BK9" s="406"/>
      <c r="BL9" s="406"/>
      <c r="BM9" s="406"/>
      <c r="BN9" s="406"/>
      <c r="BO9" s="406"/>
      <c r="BP9" s="406"/>
      <c r="BQ9" s="406"/>
      <c r="BR9" s="406"/>
      <c r="BS9" s="406"/>
      <c r="BT9" s="406"/>
      <c r="BU9" s="406"/>
      <c r="BV9" s="406"/>
      <c r="BW9" s="406"/>
      <c r="BX9" s="406"/>
      <c r="BY9" s="406"/>
      <c r="BZ9" s="406"/>
      <c r="CA9" s="406"/>
      <c r="CB9" s="104"/>
    </row>
    <row r="10" spans="2:80" ht="13.5" customHeight="1">
      <c r="B10" s="403"/>
      <c r="C10" s="404"/>
      <c r="D10" s="404"/>
      <c r="E10" s="404"/>
      <c r="F10" s="404"/>
      <c r="G10" s="404"/>
      <c r="H10" s="404"/>
      <c r="I10" s="404"/>
      <c r="J10" s="404"/>
      <c r="K10" s="404"/>
      <c r="L10" s="404"/>
      <c r="M10" s="404"/>
      <c r="N10" s="404"/>
      <c r="O10" s="404"/>
      <c r="P10" s="404"/>
      <c r="Q10" s="404"/>
      <c r="R10" s="404"/>
      <c r="S10" s="404"/>
      <c r="T10" s="404"/>
      <c r="U10" s="404"/>
      <c r="V10" s="404"/>
      <c r="W10" s="404"/>
      <c r="X10" s="404"/>
      <c r="Y10" s="404"/>
      <c r="Z10" s="404"/>
      <c r="AA10" s="404"/>
      <c r="AB10" s="405"/>
      <c r="AC10" s="405"/>
      <c r="AD10" s="405"/>
      <c r="AE10" s="405"/>
      <c r="AF10" s="405"/>
      <c r="AG10" s="405"/>
      <c r="AH10" s="405"/>
      <c r="AI10" s="405"/>
      <c r="AJ10" s="405"/>
      <c r="AK10" s="405"/>
      <c r="AL10" s="405"/>
      <c r="AM10" s="405"/>
      <c r="AN10" s="405"/>
      <c r="AO10" s="405"/>
      <c r="AP10" s="405"/>
      <c r="AQ10" s="405"/>
      <c r="AR10" s="405"/>
      <c r="AS10" s="405"/>
      <c r="AT10" s="405"/>
      <c r="AU10" s="405"/>
      <c r="AV10" s="405"/>
      <c r="AW10" s="405"/>
      <c r="AX10" s="405"/>
      <c r="AY10" s="405"/>
      <c r="AZ10" s="405"/>
      <c r="BA10" s="405"/>
      <c r="BB10" s="405"/>
      <c r="BC10" s="405"/>
      <c r="BD10" s="406"/>
      <c r="BE10" s="406"/>
      <c r="BF10" s="406"/>
      <c r="BG10" s="406"/>
      <c r="BH10" s="406"/>
      <c r="BI10" s="406"/>
      <c r="BJ10" s="406"/>
      <c r="BK10" s="406"/>
      <c r="BL10" s="406"/>
      <c r="BM10" s="406"/>
      <c r="BN10" s="406"/>
      <c r="BO10" s="406"/>
      <c r="BP10" s="406"/>
      <c r="BQ10" s="406"/>
      <c r="BR10" s="406"/>
      <c r="BS10" s="406"/>
      <c r="BT10" s="406"/>
      <c r="BU10" s="406"/>
      <c r="BV10" s="406"/>
      <c r="BW10" s="406"/>
      <c r="BX10" s="406"/>
      <c r="BY10" s="406"/>
      <c r="BZ10" s="406"/>
      <c r="CA10" s="406"/>
      <c r="CB10" s="104"/>
    </row>
    <row r="11" spans="2:80" ht="18" customHeight="1" thickBot="1">
      <c r="B11" s="269"/>
      <c r="C11" s="270"/>
      <c r="D11" s="270"/>
      <c r="E11" s="270"/>
      <c r="F11" s="270"/>
      <c r="G11" s="270"/>
      <c r="H11" s="270"/>
      <c r="I11" s="270"/>
      <c r="J11" s="270"/>
      <c r="K11" s="270"/>
      <c r="L11" s="270"/>
      <c r="M11" s="270"/>
      <c r="N11" s="270"/>
      <c r="O11" s="270"/>
      <c r="P11" s="270"/>
      <c r="Q11" s="270"/>
      <c r="R11" s="270"/>
      <c r="S11" s="270"/>
      <c r="T11" s="270"/>
      <c r="U11" s="270"/>
      <c r="V11" s="270"/>
      <c r="W11" s="270"/>
      <c r="X11" s="270"/>
      <c r="Y11" s="270"/>
      <c r="Z11" s="270"/>
      <c r="AA11" s="270"/>
      <c r="AB11" s="270"/>
      <c r="AC11" s="270"/>
      <c r="AD11" s="270"/>
      <c r="AE11" s="270"/>
      <c r="AF11" s="270"/>
      <c r="AG11" s="270"/>
      <c r="AH11" s="270"/>
      <c r="AI11" s="270"/>
      <c r="AJ11" s="270"/>
      <c r="AK11" s="270"/>
      <c r="AL11" s="270"/>
      <c r="AM11" s="270"/>
      <c r="AN11" s="270"/>
      <c r="AO11" s="270"/>
      <c r="AP11" s="270"/>
      <c r="AQ11" s="270"/>
      <c r="AR11" s="270"/>
      <c r="AS11" s="270"/>
      <c r="AT11" s="270"/>
      <c r="AU11" s="270"/>
      <c r="AV11" s="270"/>
      <c r="AW11" s="270"/>
      <c r="AX11" s="270"/>
      <c r="AY11" s="270"/>
      <c r="AZ11" s="270"/>
      <c r="BA11" s="270"/>
      <c r="CB11" s="50"/>
    </row>
    <row r="12" spans="2:80" ht="18" customHeight="1" thickBot="1">
      <c r="B12" s="269"/>
      <c r="C12" s="270"/>
      <c r="D12" s="407"/>
      <c r="E12" s="407"/>
      <c r="F12" s="407"/>
      <c r="G12" s="407"/>
      <c r="H12" s="407"/>
      <c r="I12" s="407"/>
      <c r="J12" s="407"/>
      <c r="K12" s="407"/>
      <c r="L12" s="407"/>
      <c r="M12" s="407"/>
      <c r="N12" s="407"/>
      <c r="O12" s="408"/>
      <c r="P12" s="408"/>
      <c r="Q12" s="408"/>
      <c r="R12" s="408"/>
      <c r="S12" s="408"/>
      <c r="T12" s="408"/>
      <c r="U12" s="408"/>
      <c r="V12" s="408"/>
      <c r="W12" s="408"/>
      <c r="X12" s="408"/>
      <c r="Y12" s="408"/>
      <c r="Z12" s="408"/>
      <c r="AA12" s="408"/>
      <c r="AB12" s="408"/>
      <c r="AC12" s="408"/>
      <c r="AD12" s="408"/>
      <c r="AE12" s="408"/>
      <c r="AF12" s="408"/>
      <c r="BC12" s="441" t="str">
        <f>IF(利用者一覧!D4="","",利用者一覧!D4)</f>
        <v>令和</v>
      </c>
      <c r="BD12" s="432"/>
      <c r="BE12" s="432"/>
      <c r="BF12" s="432"/>
      <c r="BG12" s="432"/>
      <c r="BH12" s="432" t="str">
        <f>IF(利用者一覧!F4="","",利用者一覧!F4)</f>
        <v/>
      </c>
      <c r="BI12" s="432"/>
      <c r="BJ12" s="432"/>
      <c r="BK12" s="432" t="str">
        <f>IF(利用者一覧!G4="","",利用者一覧!G4)</f>
        <v/>
      </c>
      <c r="BL12" s="432"/>
      <c r="BM12" s="432"/>
      <c r="BN12" s="433" t="s">
        <v>0</v>
      </c>
      <c r="BO12" s="433"/>
      <c r="BP12" s="433"/>
      <c r="BQ12" s="432" t="str">
        <f>IF(利用者一覧!I4="","",利用者一覧!I4)</f>
        <v/>
      </c>
      <c r="BR12" s="432"/>
      <c r="BS12" s="432"/>
      <c r="BT12" s="432" t="str">
        <f>IF(利用者一覧!J4="","",利用者一覧!J4)</f>
        <v/>
      </c>
      <c r="BU12" s="432"/>
      <c r="BV12" s="432"/>
      <c r="BW12" s="433" t="s">
        <v>39</v>
      </c>
      <c r="BX12" s="433"/>
      <c r="BY12" s="433"/>
      <c r="BZ12" s="434"/>
      <c r="CB12" s="50"/>
    </row>
    <row r="13" spans="2:80" ht="18" customHeight="1">
      <c r="B13" s="269"/>
      <c r="C13" s="270"/>
      <c r="D13" s="266"/>
      <c r="E13" s="266"/>
      <c r="F13" s="266"/>
      <c r="G13" s="266"/>
      <c r="H13" s="266"/>
      <c r="I13" s="266"/>
      <c r="J13" s="266"/>
      <c r="K13" s="266"/>
      <c r="L13" s="266"/>
      <c r="M13" s="266"/>
      <c r="N13" s="266"/>
      <c r="O13" s="267"/>
      <c r="P13" s="267"/>
      <c r="Q13" s="267"/>
      <c r="R13" s="267"/>
      <c r="S13" s="267"/>
      <c r="T13" s="267"/>
      <c r="U13" s="267"/>
      <c r="V13" s="267"/>
      <c r="W13" s="267"/>
      <c r="X13" s="267"/>
      <c r="Y13" s="267"/>
      <c r="Z13" s="267"/>
      <c r="AA13" s="267"/>
      <c r="AB13" s="267"/>
      <c r="AC13" s="267"/>
      <c r="AD13" s="267"/>
      <c r="AE13" s="267"/>
      <c r="AF13" s="267"/>
      <c r="BC13" s="267"/>
      <c r="BD13" s="267"/>
      <c r="BE13" s="267"/>
      <c r="BF13" s="267"/>
      <c r="BG13" s="267"/>
      <c r="BH13" s="267"/>
      <c r="BI13" s="267"/>
      <c r="BJ13" s="267"/>
      <c r="BK13" s="267"/>
      <c r="BL13" s="267"/>
      <c r="BM13" s="267"/>
      <c r="BN13" s="267"/>
      <c r="BO13" s="267"/>
      <c r="BP13" s="267"/>
      <c r="BQ13" s="267"/>
      <c r="BR13" s="267"/>
      <c r="BS13" s="267"/>
      <c r="BT13" s="267"/>
      <c r="BU13" s="267"/>
      <c r="BV13" s="267"/>
      <c r="BW13" s="267"/>
      <c r="BX13" s="267"/>
      <c r="BY13" s="267"/>
      <c r="BZ13" s="267"/>
      <c r="CB13" s="50"/>
    </row>
    <row r="14" spans="2:80" ht="18" customHeight="1" thickBot="1">
      <c r="B14" s="48"/>
      <c r="CB14" s="50"/>
    </row>
    <row r="15" spans="2:80" ht="18" customHeight="1">
      <c r="B15" s="48"/>
      <c r="D15" s="435" t="s">
        <v>38</v>
      </c>
      <c r="E15" s="436"/>
      <c r="F15" s="436"/>
      <c r="G15" s="436"/>
      <c r="H15" s="436"/>
      <c r="I15" s="436"/>
      <c r="J15" s="436"/>
      <c r="K15" s="436"/>
      <c r="L15" s="436"/>
      <c r="M15" s="436"/>
      <c r="N15" s="436"/>
      <c r="O15" s="436"/>
      <c r="P15" s="437"/>
      <c r="Q15" s="409" t="str">
        <f>IF(利用者一覧!D7="","",利用者一覧!D7)</f>
        <v/>
      </c>
      <c r="R15" s="410"/>
      <c r="S15" s="409" t="str">
        <f>IF(利用者一覧!E7="","",利用者一覧!E7)</f>
        <v/>
      </c>
      <c r="T15" s="410"/>
      <c r="U15" s="409" t="str">
        <f>IF(利用者一覧!F7="","",利用者一覧!F7)</f>
        <v/>
      </c>
      <c r="V15" s="410"/>
      <c r="W15" s="409" t="str">
        <f>IF(利用者一覧!G7="","",利用者一覧!G7)</f>
        <v/>
      </c>
      <c r="X15" s="410"/>
      <c r="Y15" s="409" t="str">
        <f>IF(利用者一覧!H7="","",利用者一覧!H7)</f>
        <v/>
      </c>
      <c r="Z15" s="410"/>
      <c r="AA15" s="409" t="str">
        <f>IF(利用者一覧!I7="","",利用者一覧!I7)</f>
        <v/>
      </c>
      <c r="AB15" s="410"/>
      <c r="AC15" s="409" t="str">
        <f>IF(利用者一覧!J7="","",利用者一覧!J7)</f>
        <v/>
      </c>
      <c r="AD15" s="410"/>
      <c r="AE15" s="409" t="str">
        <f>IF(利用者一覧!K7="","",利用者一覧!K7)</f>
        <v/>
      </c>
      <c r="AF15" s="410"/>
      <c r="AG15" s="409" t="str">
        <f>IF(利用者一覧!L7="","",利用者一覧!L7)</f>
        <v/>
      </c>
      <c r="AH15" s="410"/>
      <c r="AI15" s="409" t="str">
        <f>IF(利用者一覧!M7="","",利用者一覧!M7)</f>
        <v/>
      </c>
      <c r="AJ15" s="413"/>
      <c r="AL15" s="415" t="s">
        <v>40</v>
      </c>
      <c r="AM15" s="416"/>
      <c r="AN15" s="421" t="s">
        <v>3</v>
      </c>
      <c r="AO15" s="422"/>
      <c r="AP15" s="422"/>
      <c r="AQ15" s="422"/>
      <c r="AR15" s="422"/>
      <c r="AS15" s="422"/>
      <c r="AT15" s="422"/>
      <c r="AU15" s="422"/>
      <c r="AV15" s="423"/>
      <c r="AW15" s="409" t="str">
        <f>IF(利用者一覧!D3="","",利用者一覧!D3)</f>
        <v/>
      </c>
      <c r="AX15" s="427"/>
      <c r="AY15" s="428"/>
      <c r="AZ15" s="409" t="str">
        <f>IF(利用者一覧!E3="","",利用者一覧!E3)</f>
        <v/>
      </c>
      <c r="BA15" s="427"/>
      <c r="BB15" s="428"/>
      <c r="BC15" s="409" t="str">
        <f>IF(利用者一覧!F3="","",利用者一覧!F3)</f>
        <v/>
      </c>
      <c r="BD15" s="427"/>
      <c r="BE15" s="428"/>
      <c r="BF15" s="409" t="str">
        <f>IF(利用者一覧!G3="","",利用者一覧!G3)</f>
        <v/>
      </c>
      <c r="BG15" s="427"/>
      <c r="BH15" s="428"/>
      <c r="BI15" s="409" t="str">
        <f>IF(利用者一覧!H3="","",利用者一覧!H3)</f>
        <v/>
      </c>
      <c r="BJ15" s="427"/>
      <c r="BK15" s="428"/>
      <c r="BL15" s="409" t="str">
        <f>IF(利用者一覧!I3="","",利用者一覧!I3)</f>
        <v/>
      </c>
      <c r="BM15" s="427"/>
      <c r="BN15" s="428"/>
      <c r="BO15" s="409" t="str">
        <f>IF(利用者一覧!J3="","",利用者一覧!J3)</f>
        <v/>
      </c>
      <c r="BP15" s="427"/>
      <c r="BQ15" s="428"/>
      <c r="BR15" s="409" t="str">
        <f>IF(利用者一覧!K3="","",利用者一覧!K3)</f>
        <v/>
      </c>
      <c r="BS15" s="427"/>
      <c r="BT15" s="428"/>
      <c r="BU15" s="409" t="str">
        <f>IF(利用者一覧!L3="","",利用者一覧!L3)</f>
        <v/>
      </c>
      <c r="BV15" s="427"/>
      <c r="BW15" s="428"/>
      <c r="BX15" s="409" t="str">
        <f>IF(利用者一覧!M3="","",利用者一覧!M3)</f>
        <v/>
      </c>
      <c r="BY15" s="427"/>
      <c r="BZ15" s="457"/>
      <c r="CB15" s="50"/>
    </row>
    <row r="16" spans="2:80" ht="7.5" customHeight="1">
      <c r="B16" s="48"/>
      <c r="D16" s="438"/>
      <c r="E16" s="439"/>
      <c r="F16" s="439"/>
      <c r="G16" s="439"/>
      <c r="H16" s="439"/>
      <c r="I16" s="439"/>
      <c r="J16" s="439"/>
      <c r="K16" s="439"/>
      <c r="L16" s="439"/>
      <c r="M16" s="439"/>
      <c r="N16" s="439"/>
      <c r="O16" s="439"/>
      <c r="P16" s="440"/>
      <c r="Q16" s="411"/>
      <c r="R16" s="412"/>
      <c r="S16" s="411"/>
      <c r="T16" s="412"/>
      <c r="U16" s="411"/>
      <c r="V16" s="412"/>
      <c r="W16" s="411"/>
      <c r="X16" s="412"/>
      <c r="Y16" s="411"/>
      <c r="Z16" s="412"/>
      <c r="AA16" s="411"/>
      <c r="AB16" s="412"/>
      <c r="AC16" s="411"/>
      <c r="AD16" s="412"/>
      <c r="AE16" s="411"/>
      <c r="AF16" s="412"/>
      <c r="AG16" s="411"/>
      <c r="AH16" s="412"/>
      <c r="AI16" s="411"/>
      <c r="AJ16" s="414"/>
      <c r="AL16" s="417"/>
      <c r="AM16" s="418"/>
      <c r="AN16" s="424"/>
      <c r="AO16" s="425"/>
      <c r="AP16" s="425"/>
      <c r="AQ16" s="425"/>
      <c r="AR16" s="425"/>
      <c r="AS16" s="425"/>
      <c r="AT16" s="425"/>
      <c r="AU16" s="425"/>
      <c r="AV16" s="426"/>
      <c r="AW16" s="429"/>
      <c r="AX16" s="430"/>
      <c r="AY16" s="431"/>
      <c r="AZ16" s="429"/>
      <c r="BA16" s="430"/>
      <c r="BB16" s="431"/>
      <c r="BC16" s="429"/>
      <c r="BD16" s="430"/>
      <c r="BE16" s="431"/>
      <c r="BF16" s="429"/>
      <c r="BG16" s="430"/>
      <c r="BH16" s="431"/>
      <c r="BI16" s="429"/>
      <c r="BJ16" s="430"/>
      <c r="BK16" s="431"/>
      <c r="BL16" s="429"/>
      <c r="BM16" s="430"/>
      <c r="BN16" s="431"/>
      <c r="BO16" s="429"/>
      <c r="BP16" s="430"/>
      <c r="BQ16" s="431"/>
      <c r="BR16" s="429"/>
      <c r="BS16" s="430"/>
      <c r="BT16" s="431"/>
      <c r="BU16" s="429"/>
      <c r="BV16" s="430"/>
      <c r="BW16" s="431"/>
      <c r="BX16" s="429"/>
      <c r="BY16" s="430"/>
      <c r="BZ16" s="458"/>
      <c r="CB16" s="50"/>
    </row>
    <row r="17" spans="2:80" ht="15.75" customHeight="1">
      <c r="B17" s="48"/>
      <c r="D17" s="459" t="s">
        <v>42</v>
      </c>
      <c r="E17" s="460"/>
      <c r="F17" s="460"/>
      <c r="G17" s="460"/>
      <c r="H17" s="460"/>
      <c r="I17" s="460"/>
      <c r="J17" s="460"/>
      <c r="K17" s="460"/>
      <c r="L17" s="460"/>
      <c r="M17" s="460"/>
      <c r="N17" s="460"/>
      <c r="O17" s="460"/>
      <c r="P17" s="461"/>
      <c r="Q17" s="462" t="str">
        <f>IF(利用者一覧!B7="","",利用者一覧!B7)</f>
        <v/>
      </c>
      <c r="R17" s="463"/>
      <c r="S17" s="463"/>
      <c r="T17" s="463"/>
      <c r="U17" s="463"/>
      <c r="V17" s="463"/>
      <c r="W17" s="463"/>
      <c r="X17" s="463"/>
      <c r="Y17" s="463"/>
      <c r="Z17" s="463"/>
      <c r="AA17" s="463"/>
      <c r="AB17" s="463"/>
      <c r="AC17" s="463"/>
      <c r="AD17" s="463"/>
      <c r="AE17" s="463"/>
      <c r="AF17" s="463"/>
      <c r="AG17" s="463"/>
      <c r="AH17" s="463"/>
      <c r="AI17" s="463"/>
      <c r="AJ17" s="464"/>
      <c r="AL17" s="417"/>
      <c r="AM17" s="418"/>
      <c r="AN17" s="466" t="s">
        <v>41</v>
      </c>
      <c r="AO17" s="467"/>
      <c r="AP17" s="467"/>
      <c r="AQ17" s="467"/>
      <c r="AR17" s="467"/>
      <c r="AS17" s="467"/>
      <c r="AT17" s="467"/>
      <c r="AU17" s="467"/>
      <c r="AV17" s="468"/>
      <c r="AW17" s="466" t="str">
        <f>IF(請求書!W10="","",請求書!W10)</f>
        <v/>
      </c>
      <c r="AX17" s="475"/>
      <c r="AY17" s="475"/>
      <c r="AZ17" s="475"/>
      <c r="BA17" s="475"/>
      <c r="BB17" s="475"/>
      <c r="BC17" s="475"/>
      <c r="BD17" s="475"/>
      <c r="BE17" s="475"/>
      <c r="BF17" s="475"/>
      <c r="BG17" s="475"/>
      <c r="BH17" s="475"/>
      <c r="BI17" s="475"/>
      <c r="BJ17" s="475"/>
      <c r="BK17" s="475"/>
      <c r="BL17" s="475"/>
      <c r="BM17" s="475"/>
      <c r="BN17" s="475"/>
      <c r="BO17" s="475"/>
      <c r="BP17" s="475"/>
      <c r="BQ17" s="475"/>
      <c r="BR17" s="475"/>
      <c r="BS17" s="475"/>
      <c r="BT17" s="475"/>
      <c r="BU17" s="475"/>
      <c r="BV17" s="475"/>
      <c r="BW17" s="475"/>
      <c r="BX17" s="475"/>
      <c r="BY17" s="475"/>
      <c r="BZ17" s="476"/>
      <c r="CB17" s="50"/>
    </row>
    <row r="18" spans="2:80" ht="15.75" customHeight="1">
      <c r="B18" s="48"/>
      <c r="D18" s="459" t="s">
        <v>37</v>
      </c>
      <c r="E18" s="460"/>
      <c r="F18" s="460"/>
      <c r="G18" s="460"/>
      <c r="H18" s="460"/>
      <c r="I18" s="460"/>
      <c r="J18" s="460"/>
      <c r="K18" s="460"/>
      <c r="L18" s="460"/>
      <c r="M18" s="460"/>
      <c r="N18" s="460"/>
      <c r="O18" s="460"/>
      <c r="P18" s="461"/>
      <c r="Q18" s="411"/>
      <c r="R18" s="465"/>
      <c r="S18" s="465"/>
      <c r="T18" s="465"/>
      <c r="U18" s="465"/>
      <c r="V18" s="465"/>
      <c r="W18" s="465"/>
      <c r="X18" s="465"/>
      <c r="Y18" s="465"/>
      <c r="Z18" s="465"/>
      <c r="AA18" s="465"/>
      <c r="AB18" s="465"/>
      <c r="AC18" s="465"/>
      <c r="AD18" s="465"/>
      <c r="AE18" s="465"/>
      <c r="AF18" s="465"/>
      <c r="AG18" s="465"/>
      <c r="AH18" s="465"/>
      <c r="AI18" s="465"/>
      <c r="AJ18" s="414"/>
      <c r="AL18" s="417"/>
      <c r="AM18" s="418"/>
      <c r="AN18" s="469"/>
      <c r="AO18" s="470"/>
      <c r="AP18" s="470"/>
      <c r="AQ18" s="470"/>
      <c r="AR18" s="470"/>
      <c r="AS18" s="470"/>
      <c r="AT18" s="470"/>
      <c r="AU18" s="470"/>
      <c r="AV18" s="471"/>
      <c r="AW18" s="477"/>
      <c r="AX18" s="478"/>
      <c r="AY18" s="478"/>
      <c r="AZ18" s="478"/>
      <c r="BA18" s="478"/>
      <c r="BB18" s="478"/>
      <c r="BC18" s="478"/>
      <c r="BD18" s="478"/>
      <c r="BE18" s="478"/>
      <c r="BF18" s="478"/>
      <c r="BG18" s="478"/>
      <c r="BH18" s="478"/>
      <c r="BI18" s="478"/>
      <c r="BJ18" s="478"/>
      <c r="BK18" s="478"/>
      <c r="BL18" s="478"/>
      <c r="BM18" s="478"/>
      <c r="BN18" s="478"/>
      <c r="BO18" s="478"/>
      <c r="BP18" s="478"/>
      <c r="BQ18" s="478"/>
      <c r="BR18" s="478"/>
      <c r="BS18" s="478"/>
      <c r="BT18" s="478"/>
      <c r="BU18" s="478"/>
      <c r="BV18" s="478"/>
      <c r="BW18" s="478"/>
      <c r="BX18" s="478"/>
      <c r="BY18" s="478"/>
      <c r="BZ18" s="479"/>
      <c r="CB18" s="50"/>
    </row>
    <row r="19" spans="2:80" ht="15.75" customHeight="1">
      <c r="B19" s="48"/>
      <c r="D19" s="483" t="s">
        <v>43</v>
      </c>
      <c r="E19" s="484"/>
      <c r="F19" s="484"/>
      <c r="G19" s="484"/>
      <c r="H19" s="484"/>
      <c r="I19" s="484"/>
      <c r="J19" s="484"/>
      <c r="K19" s="484"/>
      <c r="L19" s="484"/>
      <c r="M19" s="484"/>
      <c r="N19" s="484"/>
      <c r="O19" s="484"/>
      <c r="P19" s="485"/>
      <c r="Q19" s="462" t="str">
        <f>IF(利用者一覧!C7="","",利用者一覧!C7)</f>
        <v/>
      </c>
      <c r="R19" s="463"/>
      <c r="S19" s="463"/>
      <c r="T19" s="463"/>
      <c r="U19" s="463"/>
      <c r="V19" s="463"/>
      <c r="W19" s="463"/>
      <c r="X19" s="463"/>
      <c r="Y19" s="463"/>
      <c r="Z19" s="463"/>
      <c r="AA19" s="463"/>
      <c r="AB19" s="463"/>
      <c r="AC19" s="463"/>
      <c r="AD19" s="463"/>
      <c r="AE19" s="463"/>
      <c r="AF19" s="463"/>
      <c r="AG19" s="463"/>
      <c r="AH19" s="463"/>
      <c r="AI19" s="463"/>
      <c r="AJ19" s="464"/>
      <c r="AL19" s="417"/>
      <c r="AM19" s="418"/>
      <c r="AN19" s="469"/>
      <c r="AO19" s="470"/>
      <c r="AP19" s="470"/>
      <c r="AQ19" s="470"/>
      <c r="AR19" s="470"/>
      <c r="AS19" s="470"/>
      <c r="AT19" s="470"/>
      <c r="AU19" s="470"/>
      <c r="AV19" s="471"/>
      <c r="AW19" s="480"/>
      <c r="AX19" s="481"/>
      <c r="AY19" s="481"/>
      <c r="AZ19" s="481"/>
      <c r="BA19" s="481"/>
      <c r="BB19" s="481"/>
      <c r="BC19" s="481"/>
      <c r="BD19" s="481"/>
      <c r="BE19" s="481"/>
      <c r="BF19" s="481"/>
      <c r="BG19" s="481"/>
      <c r="BH19" s="481"/>
      <c r="BI19" s="481"/>
      <c r="BJ19" s="481"/>
      <c r="BK19" s="481"/>
      <c r="BL19" s="481"/>
      <c r="BM19" s="481"/>
      <c r="BN19" s="481"/>
      <c r="BO19" s="481"/>
      <c r="BP19" s="481"/>
      <c r="BQ19" s="481"/>
      <c r="BR19" s="481"/>
      <c r="BS19" s="481"/>
      <c r="BT19" s="481"/>
      <c r="BU19" s="481"/>
      <c r="BV19" s="481"/>
      <c r="BW19" s="481"/>
      <c r="BX19" s="481"/>
      <c r="BY19" s="481"/>
      <c r="BZ19" s="482"/>
      <c r="CB19" s="50"/>
    </row>
    <row r="20" spans="2:80" ht="15.75" customHeight="1" thickBot="1">
      <c r="B20" s="48"/>
      <c r="D20" s="442" t="s">
        <v>45</v>
      </c>
      <c r="E20" s="443"/>
      <c r="F20" s="443"/>
      <c r="G20" s="443"/>
      <c r="H20" s="443"/>
      <c r="I20" s="443"/>
      <c r="J20" s="443"/>
      <c r="K20" s="443"/>
      <c r="L20" s="443"/>
      <c r="M20" s="443"/>
      <c r="N20" s="443"/>
      <c r="O20" s="443"/>
      <c r="P20" s="444"/>
      <c r="Q20" s="486"/>
      <c r="R20" s="487"/>
      <c r="S20" s="487"/>
      <c r="T20" s="487"/>
      <c r="U20" s="487"/>
      <c r="V20" s="487"/>
      <c r="W20" s="487"/>
      <c r="X20" s="487"/>
      <c r="Y20" s="487"/>
      <c r="Z20" s="487"/>
      <c r="AA20" s="487"/>
      <c r="AB20" s="487"/>
      <c r="AC20" s="487"/>
      <c r="AD20" s="487"/>
      <c r="AE20" s="487"/>
      <c r="AF20" s="487"/>
      <c r="AG20" s="487"/>
      <c r="AH20" s="487"/>
      <c r="AI20" s="487"/>
      <c r="AJ20" s="488"/>
      <c r="AL20" s="419"/>
      <c r="AM20" s="420"/>
      <c r="AN20" s="472"/>
      <c r="AO20" s="473"/>
      <c r="AP20" s="473"/>
      <c r="AQ20" s="473"/>
      <c r="AR20" s="473"/>
      <c r="AS20" s="473"/>
      <c r="AT20" s="473"/>
      <c r="AU20" s="473"/>
      <c r="AV20" s="474"/>
      <c r="AW20" s="445" t="s">
        <v>44</v>
      </c>
      <c r="AX20" s="446"/>
      <c r="AY20" s="446"/>
      <c r="AZ20" s="446"/>
      <c r="BA20" s="446"/>
      <c r="BB20" s="446"/>
      <c r="BC20" s="446"/>
      <c r="BD20" s="446"/>
      <c r="BE20" s="446"/>
      <c r="BF20" s="447"/>
      <c r="BG20" s="445"/>
      <c r="BH20" s="448"/>
      <c r="BI20" s="448"/>
      <c r="BJ20" s="448"/>
      <c r="BK20" s="448"/>
      <c r="BL20" s="448"/>
      <c r="BM20" s="448"/>
      <c r="BN20" s="448"/>
      <c r="BO20" s="448"/>
      <c r="BP20" s="448"/>
      <c r="BQ20" s="448"/>
      <c r="BR20" s="448"/>
      <c r="BS20" s="448"/>
      <c r="BT20" s="448"/>
      <c r="BU20" s="448"/>
      <c r="BV20" s="448"/>
      <c r="BW20" s="448"/>
      <c r="BX20" s="448"/>
      <c r="BY20" s="448"/>
      <c r="BZ20" s="449"/>
      <c r="CB20" s="50"/>
    </row>
    <row r="21" spans="2:80" ht="15.75" customHeight="1">
      <c r="B21" s="48"/>
      <c r="D21" s="408"/>
      <c r="E21" s="408"/>
      <c r="F21" s="408"/>
      <c r="G21" s="408"/>
      <c r="H21" s="408"/>
      <c r="I21" s="408"/>
      <c r="J21" s="408"/>
      <c r="K21" s="408"/>
      <c r="L21" s="408"/>
      <c r="M21" s="408"/>
      <c r="N21" s="408"/>
      <c r="O21" s="408"/>
      <c r="P21" s="408"/>
      <c r="Q21" s="408"/>
      <c r="R21" s="408"/>
      <c r="S21" s="408"/>
      <c r="T21" s="408"/>
      <c r="U21" s="450"/>
      <c r="V21" s="408"/>
      <c r="W21" s="408"/>
      <c r="X21" s="408"/>
      <c r="Y21" s="408"/>
      <c r="Z21" s="408"/>
      <c r="AA21" s="408"/>
      <c r="AB21" s="408"/>
      <c r="AC21" s="408"/>
      <c r="AD21" s="408"/>
      <c r="AE21" s="39"/>
      <c r="AF21" s="39"/>
      <c r="AG21" s="39"/>
      <c r="AH21" s="39"/>
      <c r="AI21" s="39"/>
      <c r="AJ21" s="39"/>
      <c r="AK21" s="39"/>
      <c r="AL21" s="39"/>
      <c r="AM21" s="39"/>
      <c r="AN21" s="39"/>
      <c r="AO21" s="39"/>
      <c r="AP21" s="39"/>
      <c r="AQ21" s="39"/>
      <c r="AR21" s="39"/>
      <c r="AS21" s="39"/>
      <c r="AT21" s="39"/>
      <c r="AU21" s="39"/>
      <c r="AV21" s="267"/>
      <c r="AW21" s="267"/>
      <c r="AX21" s="267"/>
      <c r="AY21" s="267"/>
      <c r="CB21" s="50"/>
    </row>
    <row r="22" spans="2:80" ht="15.75" customHeight="1" thickBot="1">
      <c r="B22" s="48"/>
      <c r="D22" s="268"/>
      <c r="E22" s="268"/>
      <c r="F22" s="268"/>
      <c r="G22" s="268"/>
      <c r="H22" s="268"/>
      <c r="I22" s="268"/>
      <c r="J22" s="268"/>
      <c r="K22" s="268"/>
      <c r="L22" s="268"/>
      <c r="M22" s="268"/>
      <c r="N22" s="268"/>
      <c r="O22" s="268"/>
      <c r="P22" s="268"/>
      <c r="Q22" s="14"/>
      <c r="R22" s="14"/>
      <c r="S22" s="14"/>
      <c r="T22" s="14"/>
      <c r="U22" s="14"/>
      <c r="V22" s="14"/>
      <c r="W22" s="14"/>
      <c r="X22" s="14"/>
      <c r="Y22" s="14"/>
      <c r="Z22" s="14"/>
      <c r="AA22" s="14"/>
      <c r="AB22" s="14"/>
      <c r="AC22" s="14"/>
      <c r="AD22" s="14"/>
      <c r="AE22" s="14"/>
      <c r="AF22" s="14"/>
      <c r="AG22" s="14"/>
      <c r="AH22" s="14"/>
      <c r="AI22" s="14"/>
      <c r="AJ22" s="14"/>
      <c r="AK22" s="14"/>
      <c r="AL22" s="51"/>
      <c r="AM22" s="51"/>
      <c r="AN22" s="267"/>
      <c r="AO22" s="267"/>
      <c r="AP22" s="267"/>
      <c r="AQ22" s="267"/>
      <c r="AR22" s="267"/>
      <c r="AS22" s="267"/>
      <c r="AT22" s="267"/>
      <c r="AU22" s="267"/>
      <c r="AV22" s="267"/>
      <c r="AW22" s="267"/>
      <c r="AX22" s="267"/>
      <c r="AY22" s="267"/>
      <c r="AZ22" s="267"/>
      <c r="BA22" s="267"/>
      <c r="BB22" s="267"/>
      <c r="BC22" s="267"/>
      <c r="BD22" s="267"/>
      <c r="BE22" s="267"/>
      <c r="BF22" s="267"/>
      <c r="BG22" s="267"/>
      <c r="BH22" s="267"/>
      <c r="BI22" s="267"/>
      <c r="BJ22" s="267"/>
      <c r="BK22" s="267"/>
      <c r="BL22" s="267"/>
      <c r="BM22" s="267"/>
      <c r="BN22" s="267"/>
      <c r="BO22" s="267"/>
      <c r="BP22" s="267"/>
      <c r="BQ22" s="267"/>
      <c r="BR22" s="267"/>
      <c r="BS22" s="267"/>
      <c r="BT22" s="267"/>
      <c r="BU22" s="267"/>
      <c r="BV22" s="267"/>
      <c r="BW22" s="267"/>
      <c r="BX22" s="267"/>
      <c r="BY22" s="267"/>
      <c r="BZ22" s="267"/>
      <c r="CB22" s="50"/>
    </row>
    <row r="23" spans="2:80" ht="18" customHeight="1" thickBot="1">
      <c r="B23" s="48"/>
      <c r="D23" s="451" t="s">
        <v>46</v>
      </c>
      <c r="E23" s="452"/>
      <c r="F23" s="452"/>
      <c r="G23" s="452"/>
      <c r="H23" s="452"/>
      <c r="I23" s="452"/>
      <c r="J23" s="452"/>
      <c r="K23" s="452"/>
      <c r="L23" s="452"/>
      <c r="M23" s="452"/>
      <c r="N23" s="452"/>
      <c r="O23" s="452"/>
      <c r="P23" s="452"/>
      <c r="Q23" s="452"/>
      <c r="R23" s="452"/>
      <c r="S23" s="452"/>
      <c r="T23" s="453"/>
      <c r="U23" s="454"/>
      <c r="V23" s="455"/>
      <c r="W23" s="455"/>
      <c r="X23" s="455"/>
      <c r="Y23" s="455"/>
      <c r="Z23" s="455"/>
      <c r="AA23" s="455"/>
      <c r="AB23" s="455"/>
      <c r="AC23" s="455"/>
      <c r="AD23" s="456"/>
      <c r="AE23" s="267"/>
      <c r="AF23" s="267"/>
      <c r="AG23" s="267"/>
      <c r="AH23" s="267"/>
      <c r="AI23" s="267"/>
      <c r="AJ23" s="267"/>
      <c r="AK23" s="267"/>
      <c r="AL23" s="267"/>
      <c r="AM23" s="267"/>
      <c r="AN23" s="267"/>
      <c r="AO23" s="267"/>
      <c r="AP23" s="267"/>
      <c r="AQ23" s="267"/>
      <c r="AR23" s="267"/>
      <c r="AS23" s="267"/>
      <c r="AT23" s="267"/>
      <c r="AU23" s="267"/>
      <c r="AV23" s="267"/>
      <c r="AW23" s="267"/>
      <c r="AX23" s="267"/>
      <c r="AY23" s="267"/>
      <c r="AZ23" s="267"/>
      <c r="BA23" s="267"/>
      <c r="BB23" s="267"/>
      <c r="BC23" s="267"/>
      <c r="BD23" s="267"/>
      <c r="BE23" s="267"/>
      <c r="BF23" s="267"/>
      <c r="BG23" s="267"/>
      <c r="BH23" s="267"/>
      <c r="BI23" s="267"/>
      <c r="BJ23" s="267"/>
      <c r="BK23" s="267"/>
      <c r="BL23" s="267"/>
      <c r="BM23" s="267"/>
      <c r="BN23" s="267"/>
      <c r="BO23" s="267"/>
      <c r="BP23" s="267"/>
      <c r="BQ23" s="267"/>
      <c r="BR23" s="267"/>
      <c r="BS23" s="267"/>
      <c r="BT23" s="267"/>
      <c r="BU23" s="267"/>
      <c r="BV23" s="267"/>
      <c r="BW23" s="267"/>
      <c r="BX23" s="267"/>
      <c r="BY23" s="267"/>
      <c r="BZ23" s="267"/>
      <c r="CB23" s="50"/>
    </row>
    <row r="24" spans="2:80" ht="18" customHeight="1">
      <c r="B24" s="48"/>
      <c r="D24" s="55"/>
      <c r="E24" s="56"/>
      <c r="F24" s="56"/>
      <c r="G24" s="56"/>
      <c r="H24" s="56"/>
      <c r="I24" s="267"/>
      <c r="J24" s="267"/>
      <c r="K24" s="267"/>
      <c r="L24" s="267"/>
      <c r="M24" s="57"/>
      <c r="N24" s="57"/>
      <c r="O24" s="57"/>
      <c r="P24" s="57"/>
      <c r="Q24" s="56"/>
      <c r="R24" s="56"/>
      <c r="S24" s="56"/>
      <c r="T24" s="267"/>
      <c r="U24" s="267"/>
      <c r="V24" s="267"/>
      <c r="W24" s="267"/>
      <c r="X24" s="267"/>
      <c r="Y24" s="267"/>
      <c r="Z24" s="267"/>
      <c r="AA24" s="267"/>
      <c r="AB24" s="267"/>
      <c r="AC24" s="267"/>
      <c r="AD24" s="267"/>
      <c r="AE24" s="267"/>
      <c r="AF24" s="267"/>
      <c r="AG24" s="267"/>
      <c r="AH24" s="267"/>
      <c r="AI24" s="267"/>
      <c r="AJ24" s="267"/>
      <c r="AK24" s="267"/>
      <c r="AL24" s="57"/>
      <c r="AM24" s="57"/>
      <c r="AN24" s="57"/>
      <c r="AO24" s="57"/>
      <c r="AP24" s="56"/>
      <c r="AQ24" s="56"/>
      <c r="AR24" s="56"/>
      <c r="AS24" s="267"/>
      <c r="AT24" s="267"/>
      <c r="AU24" s="267"/>
      <c r="AV24" s="267"/>
      <c r="AW24" s="267"/>
      <c r="AX24" s="267"/>
      <c r="AY24" s="267"/>
      <c r="AZ24" s="267"/>
      <c r="BA24" s="267"/>
      <c r="BB24" s="267"/>
      <c r="BC24" s="267"/>
      <c r="BD24" s="267"/>
      <c r="BE24" s="267"/>
      <c r="BF24" s="267"/>
      <c r="BG24" s="267"/>
      <c r="BH24" s="267"/>
      <c r="BI24" s="267"/>
      <c r="BJ24" s="267"/>
      <c r="BK24" s="57"/>
      <c r="BL24" s="57"/>
      <c r="BM24" s="57"/>
      <c r="BN24" s="57"/>
      <c r="BO24" s="267"/>
      <c r="BP24" s="267"/>
      <c r="BQ24" s="267"/>
      <c r="BR24" s="267"/>
      <c r="BS24" s="58"/>
      <c r="BT24" s="58"/>
      <c r="BU24" s="58"/>
      <c r="BV24" s="58"/>
      <c r="BW24" s="267"/>
      <c r="BX24" s="267"/>
      <c r="BY24" s="267"/>
      <c r="BZ24" s="267"/>
      <c r="CB24" s="50"/>
    </row>
    <row r="25" spans="2:80" ht="18" customHeight="1" thickBot="1">
      <c r="B25" s="48"/>
      <c r="D25" s="55"/>
      <c r="E25" s="56"/>
      <c r="F25" s="56"/>
      <c r="G25" s="56"/>
      <c r="H25" s="56"/>
      <c r="I25" s="267"/>
      <c r="J25" s="267"/>
      <c r="K25" s="267"/>
      <c r="L25" s="267"/>
      <c r="M25" s="57"/>
      <c r="N25" s="57"/>
      <c r="O25" s="57"/>
      <c r="P25" s="57"/>
      <c r="Q25" s="56"/>
      <c r="R25" s="56"/>
      <c r="S25" s="56"/>
      <c r="T25" s="267"/>
      <c r="U25" s="267"/>
      <c r="V25" s="267"/>
      <c r="W25" s="267"/>
      <c r="X25" s="267"/>
      <c r="Y25" s="267"/>
      <c r="Z25" s="267"/>
      <c r="AA25" s="267"/>
      <c r="AB25" s="267"/>
      <c r="AC25" s="267"/>
      <c r="AD25" s="267"/>
      <c r="AE25" s="267"/>
      <c r="AF25" s="267"/>
      <c r="AG25" s="267"/>
      <c r="AH25" s="267"/>
      <c r="AI25" s="267"/>
      <c r="AJ25" s="267"/>
      <c r="AK25" s="267"/>
      <c r="AL25" s="57"/>
      <c r="AM25" s="57"/>
      <c r="AN25" s="57"/>
      <c r="AO25" s="57"/>
      <c r="AP25" s="56"/>
      <c r="AQ25" s="56"/>
      <c r="AR25" s="56"/>
      <c r="AS25" s="267"/>
      <c r="AT25" s="267"/>
      <c r="AU25" s="267"/>
      <c r="AV25" s="267"/>
      <c r="AW25" s="267"/>
      <c r="AX25" s="267"/>
      <c r="AY25" s="267"/>
      <c r="AZ25" s="267"/>
      <c r="BA25" s="267"/>
      <c r="BB25" s="267"/>
      <c r="BC25" s="267"/>
      <c r="BD25" s="267"/>
      <c r="BE25" s="267"/>
      <c r="BF25" s="267"/>
      <c r="BG25" s="267"/>
      <c r="BH25" s="267"/>
      <c r="BI25" s="267"/>
      <c r="BJ25" s="267"/>
      <c r="BK25" s="57"/>
      <c r="BL25" s="57"/>
      <c r="BM25" s="57"/>
      <c r="BN25" s="57"/>
      <c r="BO25" s="267"/>
      <c r="BP25" s="267"/>
      <c r="BQ25" s="267"/>
      <c r="BR25" s="267"/>
      <c r="BS25" s="58"/>
      <c r="BT25" s="58"/>
      <c r="BU25" s="58"/>
      <c r="BV25" s="58"/>
      <c r="BW25" s="267"/>
      <c r="BX25" s="267"/>
      <c r="BY25" s="267"/>
      <c r="BZ25" s="267"/>
      <c r="CB25" s="50"/>
    </row>
    <row r="26" spans="2:80" ht="15.75" customHeight="1" thickBot="1">
      <c r="B26" s="48"/>
      <c r="D26" s="489" t="s">
        <v>47</v>
      </c>
      <c r="E26" s="490"/>
      <c r="F26" s="495" t="s">
        <v>48</v>
      </c>
      <c r="G26" s="496"/>
      <c r="H26" s="496"/>
      <c r="I26" s="496"/>
      <c r="J26" s="496"/>
      <c r="K26" s="496"/>
      <c r="L26" s="496"/>
      <c r="M26" s="496"/>
      <c r="N26" s="496"/>
      <c r="O26" s="496"/>
      <c r="P26" s="496"/>
      <c r="Q26" s="496"/>
      <c r="R26" s="496"/>
      <c r="S26" s="496"/>
      <c r="T26" s="496"/>
      <c r="U26" s="496"/>
      <c r="V26" s="496"/>
      <c r="W26" s="497" t="s">
        <v>49</v>
      </c>
      <c r="X26" s="498"/>
      <c r="Y26" s="498"/>
      <c r="Z26" s="498"/>
      <c r="AA26" s="498"/>
      <c r="AB26" s="498"/>
      <c r="AC26" s="498"/>
      <c r="AD26" s="498"/>
      <c r="AE26" s="498"/>
      <c r="AF26" s="498"/>
      <c r="AG26" s="498"/>
      <c r="AH26" s="499"/>
      <c r="AI26" s="495" t="s">
        <v>50</v>
      </c>
      <c r="AJ26" s="345"/>
      <c r="AK26" s="345"/>
      <c r="AL26" s="345"/>
      <c r="AM26" s="345"/>
      <c r="AN26" s="345"/>
      <c r="AO26" s="345"/>
      <c r="AP26" s="346"/>
      <c r="AQ26" s="500" t="s">
        <v>51</v>
      </c>
      <c r="AR26" s="501"/>
      <c r="AS26" s="501"/>
      <c r="AT26" s="502"/>
      <c r="AU26" s="503" t="s">
        <v>52</v>
      </c>
      <c r="AV26" s="504"/>
      <c r="AW26" s="504"/>
      <c r="AX26" s="504"/>
      <c r="AY26" s="504"/>
      <c r="AZ26" s="504"/>
      <c r="BA26" s="504"/>
      <c r="BB26" s="504"/>
      <c r="BC26" s="504"/>
      <c r="BD26" s="505"/>
      <c r="BE26" s="512" t="s">
        <v>53</v>
      </c>
      <c r="BF26" s="513"/>
      <c r="BG26" s="513"/>
      <c r="BH26" s="513"/>
      <c r="BI26" s="513"/>
      <c r="BJ26" s="513"/>
      <c r="BK26" s="513"/>
      <c r="BL26" s="513"/>
      <c r="BM26" s="513"/>
      <c r="BN26" s="513"/>
      <c r="BO26" s="513"/>
      <c r="BP26" s="513"/>
      <c r="BQ26" s="513"/>
      <c r="BR26" s="513"/>
      <c r="BS26" s="513"/>
      <c r="BT26" s="513"/>
      <c r="BU26" s="513"/>
      <c r="BV26" s="513"/>
      <c r="BW26" s="513"/>
      <c r="BX26" s="513"/>
      <c r="BY26" s="513"/>
      <c r="BZ26" s="514"/>
      <c r="CB26" s="50"/>
    </row>
    <row r="27" spans="2:80" ht="15.75" customHeight="1">
      <c r="B27" s="48"/>
      <c r="D27" s="491"/>
      <c r="E27" s="492"/>
      <c r="F27" s="515"/>
      <c r="G27" s="516"/>
      <c r="H27" s="516"/>
      <c r="I27" s="516"/>
      <c r="J27" s="516"/>
      <c r="K27" s="516"/>
      <c r="L27" s="516"/>
      <c r="M27" s="516"/>
      <c r="N27" s="516"/>
      <c r="O27" s="516"/>
      <c r="P27" s="516"/>
      <c r="Q27" s="516"/>
      <c r="R27" s="516"/>
      <c r="S27" s="516"/>
      <c r="T27" s="516"/>
      <c r="U27" s="516"/>
      <c r="V27" s="516"/>
      <c r="W27" s="509" t="str">
        <f>IF(BE27="","",VLOOKUP(BE27,コード表!$A$3:$C$52,2,FALSE))</f>
        <v/>
      </c>
      <c r="X27" s="510"/>
      <c r="Y27" s="510"/>
      <c r="Z27" s="510"/>
      <c r="AA27" s="510"/>
      <c r="AB27" s="510"/>
      <c r="AC27" s="510"/>
      <c r="AD27" s="510"/>
      <c r="AE27" s="510"/>
      <c r="AF27" s="510"/>
      <c r="AG27" s="510"/>
      <c r="AH27" s="511"/>
      <c r="AI27" s="509" t="str">
        <f>IF(W27="","",VLOOKUP(W27,コード表!$B$3:$C$52,2,FALSE))</f>
        <v/>
      </c>
      <c r="AJ27" s="510"/>
      <c r="AK27" s="510"/>
      <c r="AL27" s="510"/>
      <c r="AM27" s="510"/>
      <c r="AN27" s="510"/>
      <c r="AO27" s="510"/>
      <c r="AP27" s="511"/>
      <c r="AQ27" s="521"/>
      <c r="AR27" s="522"/>
      <c r="AS27" s="522"/>
      <c r="AT27" s="523"/>
      <c r="AU27" s="524" t="str">
        <f>IF(ISERROR(AI27*AQ27),"",(AI27*AQ27))</f>
        <v/>
      </c>
      <c r="AV27" s="525"/>
      <c r="AW27" s="525"/>
      <c r="AX27" s="525"/>
      <c r="AY27" s="525"/>
      <c r="AZ27" s="525"/>
      <c r="BA27" s="525"/>
      <c r="BB27" s="525"/>
      <c r="BC27" s="525"/>
      <c r="BD27" s="526"/>
      <c r="BE27" s="527"/>
      <c r="BF27" s="528"/>
      <c r="BG27" s="528"/>
      <c r="BH27" s="528"/>
      <c r="BI27" s="528"/>
      <c r="BJ27" s="528"/>
      <c r="BK27" s="528"/>
      <c r="BL27" s="528"/>
      <c r="BM27" s="528"/>
      <c r="BN27" s="528"/>
      <c r="BO27" s="528"/>
      <c r="BP27" s="528"/>
      <c r="BQ27" s="528"/>
      <c r="BR27" s="528"/>
      <c r="BS27" s="528"/>
      <c r="BT27" s="528"/>
      <c r="BU27" s="528"/>
      <c r="BV27" s="528"/>
      <c r="BW27" s="528"/>
      <c r="BX27" s="528"/>
      <c r="BY27" s="528"/>
      <c r="BZ27" s="529"/>
      <c r="CB27" s="50"/>
    </row>
    <row r="28" spans="2:80" ht="15.75" customHeight="1">
      <c r="B28" s="48"/>
      <c r="D28" s="491"/>
      <c r="E28" s="492"/>
      <c r="F28" s="517"/>
      <c r="G28" s="518"/>
      <c r="H28" s="518"/>
      <c r="I28" s="518"/>
      <c r="J28" s="518"/>
      <c r="K28" s="518"/>
      <c r="L28" s="518"/>
      <c r="M28" s="518"/>
      <c r="N28" s="518"/>
      <c r="O28" s="518"/>
      <c r="P28" s="518"/>
      <c r="Q28" s="518"/>
      <c r="R28" s="518"/>
      <c r="S28" s="518"/>
      <c r="T28" s="518"/>
      <c r="U28" s="518"/>
      <c r="V28" s="518"/>
      <c r="W28" s="509" t="str">
        <f>IF(BE28="","",VLOOKUP(BE28,コード表!$A$3:$C$52,2,FALSE))</f>
        <v/>
      </c>
      <c r="X28" s="510"/>
      <c r="Y28" s="510"/>
      <c r="Z28" s="510"/>
      <c r="AA28" s="510"/>
      <c r="AB28" s="510"/>
      <c r="AC28" s="510"/>
      <c r="AD28" s="510"/>
      <c r="AE28" s="510"/>
      <c r="AF28" s="510"/>
      <c r="AG28" s="510"/>
      <c r="AH28" s="511"/>
      <c r="AI28" s="509" t="str">
        <f>IF(W28="","",VLOOKUP(W28,コード表!$B$3:$C$52,2,FALSE))</f>
        <v/>
      </c>
      <c r="AJ28" s="510"/>
      <c r="AK28" s="510"/>
      <c r="AL28" s="510"/>
      <c r="AM28" s="510"/>
      <c r="AN28" s="510"/>
      <c r="AO28" s="510"/>
      <c r="AP28" s="511"/>
      <c r="AQ28" s="530"/>
      <c r="AR28" s="530"/>
      <c r="AS28" s="530"/>
      <c r="AT28" s="530"/>
      <c r="AU28" s="506" t="str">
        <f>IF(ISERROR(AI28*AQ28),"",(AI28*AQ28))</f>
        <v/>
      </c>
      <c r="AV28" s="507"/>
      <c r="AW28" s="507"/>
      <c r="AX28" s="507"/>
      <c r="AY28" s="507"/>
      <c r="AZ28" s="507"/>
      <c r="BA28" s="507"/>
      <c r="BB28" s="507"/>
      <c r="BC28" s="507"/>
      <c r="BD28" s="508"/>
      <c r="BE28" s="531"/>
      <c r="BF28" s="532"/>
      <c r="BG28" s="532"/>
      <c r="BH28" s="532"/>
      <c r="BI28" s="532"/>
      <c r="BJ28" s="532"/>
      <c r="BK28" s="532"/>
      <c r="BL28" s="532"/>
      <c r="BM28" s="532"/>
      <c r="BN28" s="532"/>
      <c r="BO28" s="532"/>
      <c r="BP28" s="532"/>
      <c r="BQ28" s="532"/>
      <c r="BR28" s="532"/>
      <c r="BS28" s="532"/>
      <c r="BT28" s="532"/>
      <c r="BU28" s="532"/>
      <c r="BV28" s="532"/>
      <c r="BW28" s="532"/>
      <c r="BX28" s="532"/>
      <c r="BY28" s="532"/>
      <c r="BZ28" s="533"/>
      <c r="CB28" s="50"/>
    </row>
    <row r="29" spans="2:80" ht="15.75" customHeight="1">
      <c r="B29" s="48"/>
      <c r="D29" s="491"/>
      <c r="E29" s="492"/>
      <c r="F29" s="517"/>
      <c r="G29" s="518"/>
      <c r="H29" s="518"/>
      <c r="I29" s="518"/>
      <c r="J29" s="518"/>
      <c r="K29" s="518"/>
      <c r="L29" s="518"/>
      <c r="M29" s="518"/>
      <c r="N29" s="518"/>
      <c r="O29" s="518"/>
      <c r="P29" s="518"/>
      <c r="Q29" s="518"/>
      <c r="R29" s="518"/>
      <c r="S29" s="518"/>
      <c r="T29" s="518"/>
      <c r="U29" s="518"/>
      <c r="V29" s="518"/>
      <c r="W29" s="509" t="str">
        <f>IF(BE29="","",VLOOKUP(BE29,コード表!$A$3:$C$52,2,FALSE))</f>
        <v/>
      </c>
      <c r="X29" s="510"/>
      <c r="Y29" s="510"/>
      <c r="Z29" s="510"/>
      <c r="AA29" s="510"/>
      <c r="AB29" s="510"/>
      <c r="AC29" s="510"/>
      <c r="AD29" s="510"/>
      <c r="AE29" s="510"/>
      <c r="AF29" s="510"/>
      <c r="AG29" s="510"/>
      <c r="AH29" s="511"/>
      <c r="AI29" s="509" t="str">
        <f>IF(W29="","",VLOOKUP(W29,コード表!$B$3:$C$52,2,FALSE))</f>
        <v/>
      </c>
      <c r="AJ29" s="510"/>
      <c r="AK29" s="510"/>
      <c r="AL29" s="510"/>
      <c r="AM29" s="510"/>
      <c r="AN29" s="510"/>
      <c r="AO29" s="510"/>
      <c r="AP29" s="511"/>
      <c r="AQ29" s="374"/>
      <c r="AR29" s="374"/>
      <c r="AS29" s="374"/>
      <c r="AT29" s="374"/>
      <c r="AU29" s="506" t="str">
        <f t="shared" ref="AU29:AU39" si="0">IF(ISERROR(AI29*AQ29),"",(AI29*AQ29))</f>
        <v/>
      </c>
      <c r="AV29" s="507"/>
      <c r="AW29" s="507"/>
      <c r="AX29" s="507"/>
      <c r="AY29" s="507"/>
      <c r="AZ29" s="507"/>
      <c r="BA29" s="507"/>
      <c r="BB29" s="507"/>
      <c r="BC29" s="507"/>
      <c r="BD29" s="508"/>
      <c r="BE29" s="531"/>
      <c r="BF29" s="532"/>
      <c r="BG29" s="532"/>
      <c r="BH29" s="532"/>
      <c r="BI29" s="532"/>
      <c r="BJ29" s="532"/>
      <c r="BK29" s="532"/>
      <c r="BL29" s="532"/>
      <c r="BM29" s="532"/>
      <c r="BN29" s="532"/>
      <c r="BO29" s="532"/>
      <c r="BP29" s="532"/>
      <c r="BQ29" s="532"/>
      <c r="BR29" s="532"/>
      <c r="BS29" s="532"/>
      <c r="BT29" s="532"/>
      <c r="BU29" s="532"/>
      <c r="BV29" s="532"/>
      <c r="BW29" s="532"/>
      <c r="BX29" s="532"/>
      <c r="BY29" s="532"/>
      <c r="BZ29" s="533"/>
      <c r="CB29" s="50"/>
    </row>
    <row r="30" spans="2:80" ht="15.75" customHeight="1">
      <c r="B30" s="48"/>
      <c r="D30" s="491"/>
      <c r="E30" s="492"/>
      <c r="F30" s="517"/>
      <c r="G30" s="518"/>
      <c r="H30" s="518"/>
      <c r="I30" s="518"/>
      <c r="J30" s="518"/>
      <c r="K30" s="518"/>
      <c r="L30" s="518"/>
      <c r="M30" s="518"/>
      <c r="N30" s="518"/>
      <c r="O30" s="518"/>
      <c r="P30" s="518"/>
      <c r="Q30" s="518"/>
      <c r="R30" s="518"/>
      <c r="S30" s="518"/>
      <c r="T30" s="518"/>
      <c r="U30" s="518"/>
      <c r="V30" s="518"/>
      <c r="W30" s="509" t="str">
        <f>IF(BE30="","",VLOOKUP(BE30,コード表!$A$3:$C$52,2,FALSE))</f>
        <v/>
      </c>
      <c r="X30" s="510"/>
      <c r="Y30" s="510"/>
      <c r="Z30" s="510"/>
      <c r="AA30" s="510"/>
      <c r="AB30" s="510"/>
      <c r="AC30" s="510"/>
      <c r="AD30" s="510"/>
      <c r="AE30" s="510"/>
      <c r="AF30" s="510"/>
      <c r="AG30" s="510"/>
      <c r="AH30" s="511"/>
      <c r="AI30" s="509" t="str">
        <f>IF(W30="","",VLOOKUP(W30,コード表!$B$3:$C$52,2,FALSE))</f>
        <v/>
      </c>
      <c r="AJ30" s="510"/>
      <c r="AK30" s="510"/>
      <c r="AL30" s="510"/>
      <c r="AM30" s="510"/>
      <c r="AN30" s="510"/>
      <c r="AO30" s="510"/>
      <c r="AP30" s="511"/>
      <c r="AQ30" s="374"/>
      <c r="AR30" s="374"/>
      <c r="AS30" s="374"/>
      <c r="AT30" s="374"/>
      <c r="AU30" s="506" t="str">
        <f>IF(ISERROR(AI30*AQ30),"",(AI30*AQ30))</f>
        <v/>
      </c>
      <c r="AV30" s="507"/>
      <c r="AW30" s="507"/>
      <c r="AX30" s="507"/>
      <c r="AY30" s="507"/>
      <c r="AZ30" s="507"/>
      <c r="BA30" s="507"/>
      <c r="BB30" s="507"/>
      <c r="BC30" s="507"/>
      <c r="BD30" s="508"/>
      <c r="BE30" s="531"/>
      <c r="BF30" s="532"/>
      <c r="BG30" s="532"/>
      <c r="BH30" s="532"/>
      <c r="BI30" s="532"/>
      <c r="BJ30" s="532"/>
      <c r="BK30" s="532"/>
      <c r="BL30" s="532"/>
      <c r="BM30" s="532"/>
      <c r="BN30" s="532"/>
      <c r="BO30" s="532"/>
      <c r="BP30" s="532"/>
      <c r="BQ30" s="532"/>
      <c r="BR30" s="532"/>
      <c r="BS30" s="532"/>
      <c r="BT30" s="532"/>
      <c r="BU30" s="532"/>
      <c r="BV30" s="532"/>
      <c r="BW30" s="532"/>
      <c r="BX30" s="532"/>
      <c r="BY30" s="532"/>
      <c r="BZ30" s="533"/>
      <c r="CB30" s="50"/>
    </row>
    <row r="31" spans="2:80" ht="15.75" customHeight="1">
      <c r="B31" s="48"/>
      <c r="D31" s="491"/>
      <c r="E31" s="492"/>
      <c r="F31" s="517"/>
      <c r="G31" s="518"/>
      <c r="H31" s="518"/>
      <c r="I31" s="518"/>
      <c r="J31" s="518"/>
      <c r="K31" s="518"/>
      <c r="L31" s="518"/>
      <c r="M31" s="518"/>
      <c r="N31" s="518"/>
      <c r="O31" s="518"/>
      <c r="P31" s="518"/>
      <c r="Q31" s="518"/>
      <c r="R31" s="518"/>
      <c r="S31" s="518"/>
      <c r="T31" s="518"/>
      <c r="U31" s="518"/>
      <c r="V31" s="518"/>
      <c r="W31" s="509" t="str">
        <f>IF(BE31="","",VLOOKUP(BE31,コード表!$A$3:$C$52,2,FALSE))</f>
        <v/>
      </c>
      <c r="X31" s="510"/>
      <c r="Y31" s="510"/>
      <c r="Z31" s="510"/>
      <c r="AA31" s="510"/>
      <c r="AB31" s="510"/>
      <c r="AC31" s="510"/>
      <c r="AD31" s="510"/>
      <c r="AE31" s="510"/>
      <c r="AF31" s="510"/>
      <c r="AG31" s="510"/>
      <c r="AH31" s="511"/>
      <c r="AI31" s="509" t="str">
        <f>IF(W31="","",VLOOKUP(W31,コード表!$B$3:$C$52,2,FALSE))</f>
        <v/>
      </c>
      <c r="AJ31" s="510"/>
      <c r="AK31" s="510"/>
      <c r="AL31" s="510"/>
      <c r="AM31" s="510"/>
      <c r="AN31" s="510"/>
      <c r="AO31" s="510"/>
      <c r="AP31" s="511"/>
      <c r="AQ31" s="374"/>
      <c r="AR31" s="374"/>
      <c r="AS31" s="374"/>
      <c r="AT31" s="374"/>
      <c r="AU31" s="506" t="str">
        <f t="shared" si="0"/>
        <v/>
      </c>
      <c r="AV31" s="507"/>
      <c r="AW31" s="507"/>
      <c r="AX31" s="507"/>
      <c r="AY31" s="507"/>
      <c r="AZ31" s="507"/>
      <c r="BA31" s="507"/>
      <c r="BB31" s="507"/>
      <c r="BC31" s="507"/>
      <c r="BD31" s="508"/>
      <c r="BE31" s="531"/>
      <c r="BF31" s="532"/>
      <c r="BG31" s="532"/>
      <c r="BH31" s="532"/>
      <c r="BI31" s="532"/>
      <c r="BJ31" s="532"/>
      <c r="BK31" s="532"/>
      <c r="BL31" s="532"/>
      <c r="BM31" s="532"/>
      <c r="BN31" s="532"/>
      <c r="BO31" s="532"/>
      <c r="BP31" s="532"/>
      <c r="BQ31" s="532"/>
      <c r="BR31" s="532"/>
      <c r="BS31" s="532"/>
      <c r="BT31" s="532"/>
      <c r="BU31" s="532"/>
      <c r="BV31" s="532"/>
      <c r="BW31" s="532"/>
      <c r="BX31" s="532"/>
      <c r="BY31" s="532"/>
      <c r="BZ31" s="533"/>
      <c r="CB31" s="50"/>
    </row>
    <row r="32" spans="2:80" ht="15.75" customHeight="1">
      <c r="B32" s="48"/>
      <c r="D32" s="491"/>
      <c r="E32" s="492"/>
      <c r="F32" s="517"/>
      <c r="G32" s="518"/>
      <c r="H32" s="518"/>
      <c r="I32" s="518"/>
      <c r="J32" s="518"/>
      <c r="K32" s="518"/>
      <c r="L32" s="518"/>
      <c r="M32" s="518"/>
      <c r="N32" s="518"/>
      <c r="O32" s="518"/>
      <c r="P32" s="518"/>
      <c r="Q32" s="518"/>
      <c r="R32" s="518"/>
      <c r="S32" s="518"/>
      <c r="T32" s="518"/>
      <c r="U32" s="518"/>
      <c r="V32" s="518"/>
      <c r="W32" s="509" t="str">
        <f>IF(BE32="","",VLOOKUP(BE32,コード表!$A$3:$C$52,2,FALSE))</f>
        <v/>
      </c>
      <c r="X32" s="510"/>
      <c r="Y32" s="510"/>
      <c r="Z32" s="510"/>
      <c r="AA32" s="510"/>
      <c r="AB32" s="510"/>
      <c r="AC32" s="510"/>
      <c r="AD32" s="510"/>
      <c r="AE32" s="510"/>
      <c r="AF32" s="510"/>
      <c r="AG32" s="510"/>
      <c r="AH32" s="511"/>
      <c r="AI32" s="509" t="str">
        <f>IF(W32="","",VLOOKUP(W32,コード表!$B$3:$C$52,2,FALSE))</f>
        <v/>
      </c>
      <c r="AJ32" s="510"/>
      <c r="AK32" s="510"/>
      <c r="AL32" s="510"/>
      <c r="AM32" s="510"/>
      <c r="AN32" s="510"/>
      <c r="AO32" s="510"/>
      <c r="AP32" s="511"/>
      <c r="AQ32" s="374"/>
      <c r="AR32" s="374"/>
      <c r="AS32" s="374"/>
      <c r="AT32" s="374"/>
      <c r="AU32" s="506" t="str">
        <f t="shared" si="0"/>
        <v/>
      </c>
      <c r="AV32" s="507"/>
      <c r="AW32" s="507"/>
      <c r="AX32" s="507"/>
      <c r="AY32" s="507"/>
      <c r="AZ32" s="507"/>
      <c r="BA32" s="507"/>
      <c r="BB32" s="507"/>
      <c r="BC32" s="507"/>
      <c r="BD32" s="508"/>
      <c r="BE32" s="531"/>
      <c r="BF32" s="532"/>
      <c r="BG32" s="532"/>
      <c r="BH32" s="532"/>
      <c r="BI32" s="532"/>
      <c r="BJ32" s="532"/>
      <c r="BK32" s="532"/>
      <c r="BL32" s="532"/>
      <c r="BM32" s="532"/>
      <c r="BN32" s="532"/>
      <c r="BO32" s="532"/>
      <c r="BP32" s="532"/>
      <c r="BQ32" s="532"/>
      <c r="BR32" s="532"/>
      <c r="BS32" s="532"/>
      <c r="BT32" s="532"/>
      <c r="BU32" s="532"/>
      <c r="BV32" s="532"/>
      <c r="BW32" s="532"/>
      <c r="BX32" s="532"/>
      <c r="BY32" s="532"/>
      <c r="BZ32" s="533"/>
      <c r="CB32" s="50"/>
    </row>
    <row r="33" spans="2:80" ht="15.75" customHeight="1">
      <c r="B33" s="48"/>
      <c r="D33" s="491"/>
      <c r="E33" s="492"/>
      <c r="F33" s="517"/>
      <c r="G33" s="518"/>
      <c r="H33" s="518"/>
      <c r="I33" s="518"/>
      <c r="J33" s="518"/>
      <c r="K33" s="518"/>
      <c r="L33" s="518"/>
      <c r="M33" s="518"/>
      <c r="N33" s="518"/>
      <c r="O33" s="518"/>
      <c r="P33" s="518"/>
      <c r="Q33" s="518"/>
      <c r="R33" s="518"/>
      <c r="S33" s="518"/>
      <c r="T33" s="518"/>
      <c r="U33" s="518"/>
      <c r="V33" s="518"/>
      <c r="W33" s="509" t="str">
        <f>IF(BE33="","",VLOOKUP(BE33,コード表!$A$3:$C$52,2,FALSE))</f>
        <v/>
      </c>
      <c r="X33" s="510"/>
      <c r="Y33" s="510"/>
      <c r="Z33" s="510"/>
      <c r="AA33" s="510"/>
      <c r="AB33" s="510"/>
      <c r="AC33" s="510"/>
      <c r="AD33" s="510"/>
      <c r="AE33" s="510"/>
      <c r="AF33" s="510"/>
      <c r="AG33" s="510"/>
      <c r="AH33" s="511"/>
      <c r="AI33" s="509" t="str">
        <f>IF(W33="","",VLOOKUP(W33,コード表!$B$3:$C$52,2,FALSE))</f>
        <v/>
      </c>
      <c r="AJ33" s="510"/>
      <c r="AK33" s="510"/>
      <c r="AL33" s="510"/>
      <c r="AM33" s="510"/>
      <c r="AN33" s="510"/>
      <c r="AO33" s="510"/>
      <c r="AP33" s="511"/>
      <c r="AQ33" s="374"/>
      <c r="AR33" s="374"/>
      <c r="AS33" s="374"/>
      <c r="AT33" s="374"/>
      <c r="AU33" s="506" t="str">
        <f t="shared" si="0"/>
        <v/>
      </c>
      <c r="AV33" s="507"/>
      <c r="AW33" s="507"/>
      <c r="AX33" s="507"/>
      <c r="AY33" s="507"/>
      <c r="AZ33" s="507"/>
      <c r="BA33" s="507"/>
      <c r="BB33" s="507"/>
      <c r="BC33" s="507"/>
      <c r="BD33" s="508"/>
      <c r="BE33" s="531"/>
      <c r="BF33" s="532"/>
      <c r="BG33" s="532"/>
      <c r="BH33" s="532"/>
      <c r="BI33" s="532"/>
      <c r="BJ33" s="532"/>
      <c r="BK33" s="532"/>
      <c r="BL33" s="532"/>
      <c r="BM33" s="532"/>
      <c r="BN33" s="532"/>
      <c r="BO33" s="532"/>
      <c r="BP33" s="532"/>
      <c r="BQ33" s="532"/>
      <c r="BR33" s="532"/>
      <c r="BS33" s="532"/>
      <c r="BT33" s="532"/>
      <c r="BU33" s="532"/>
      <c r="BV33" s="532"/>
      <c r="BW33" s="532"/>
      <c r="BX33" s="532"/>
      <c r="BY33" s="532"/>
      <c r="BZ33" s="533"/>
      <c r="CB33" s="50"/>
    </row>
    <row r="34" spans="2:80" ht="15.75" customHeight="1">
      <c r="B34" s="48"/>
      <c r="D34" s="491"/>
      <c r="E34" s="492"/>
      <c r="F34" s="517"/>
      <c r="G34" s="518"/>
      <c r="H34" s="518"/>
      <c r="I34" s="518"/>
      <c r="J34" s="518"/>
      <c r="K34" s="518"/>
      <c r="L34" s="518"/>
      <c r="M34" s="518"/>
      <c r="N34" s="518"/>
      <c r="O34" s="518"/>
      <c r="P34" s="518"/>
      <c r="Q34" s="518"/>
      <c r="R34" s="518"/>
      <c r="S34" s="518"/>
      <c r="T34" s="518"/>
      <c r="U34" s="518"/>
      <c r="V34" s="518"/>
      <c r="W34" s="509" t="str">
        <f>IF(BE34="","",VLOOKUP(BE34,コード表!$A$3:$C$52,2,FALSE))</f>
        <v/>
      </c>
      <c r="X34" s="510"/>
      <c r="Y34" s="510"/>
      <c r="Z34" s="510"/>
      <c r="AA34" s="510"/>
      <c r="AB34" s="510"/>
      <c r="AC34" s="510"/>
      <c r="AD34" s="510"/>
      <c r="AE34" s="510"/>
      <c r="AF34" s="510"/>
      <c r="AG34" s="510"/>
      <c r="AH34" s="511"/>
      <c r="AI34" s="509" t="str">
        <f>IF(W34="","",VLOOKUP(W34,コード表!$B$3:$C$52,2,FALSE))</f>
        <v/>
      </c>
      <c r="AJ34" s="510"/>
      <c r="AK34" s="510"/>
      <c r="AL34" s="510"/>
      <c r="AM34" s="510"/>
      <c r="AN34" s="510"/>
      <c r="AO34" s="510"/>
      <c r="AP34" s="511"/>
      <c r="AQ34" s="374"/>
      <c r="AR34" s="374"/>
      <c r="AS34" s="374"/>
      <c r="AT34" s="374"/>
      <c r="AU34" s="506" t="str">
        <f t="shared" si="0"/>
        <v/>
      </c>
      <c r="AV34" s="507"/>
      <c r="AW34" s="507"/>
      <c r="AX34" s="507"/>
      <c r="AY34" s="507"/>
      <c r="AZ34" s="507"/>
      <c r="BA34" s="507"/>
      <c r="BB34" s="507"/>
      <c r="BC34" s="507"/>
      <c r="BD34" s="508"/>
      <c r="BE34" s="531"/>
      <c r="BF34" s="532"/>
      <c r="BG34" s="532"/>
      <c r="BH34" s="532"/>
      <c r="BI34" s="532"/>
      <c r="BJ34" s="532"/>
      <c r="BK34" s="532"/>
      <c r="BL34" s="532"/>
      <c r="BM34" s="532"/>
      <c r="BN34" s="532"/>
      <c r="BO34" s="532"/>
      <c r="BP34" s="532"/>
      <c r="BQ34" s="532"/>
      <c r="BR34" s="532"/>
      <c r="BS34" s="532"/>
      <c r="BT34" s="532"/>
      <c r="BU34" s="532"/>
      <c r="BV34" s="532"/>
      <c r="BW34" s="532"/>
      <c r="BX34" s="532"/>
      <c r="BY34" s="532"/>
      <c r="BZ34" s="533"/>
      <c r="CB34" s="50"/>
    </row>
    <row r="35" spans="2:80" ht="15.75" customHeight="1">
      <c r="B35" s="48"/>
      <c r="D35" s="491"/>
      <c r="E35" s="492"/>
      <c r="F35" s="517"/>
      <c r="G35" s="518"/>
      <c r="H35" s="518"/>
      <c r="I35" s="518"/>
      <c r="J35" s="518"/>
      <c r="K35" s="518"/>
      <c r="L35" s="518"/>
      <c r="M35" s="518"/>
      <c r="N35" s="518"/>
      <c r="O35" s="518"/>
      <c r="P35" s="518"/>
      <c r="Q35" s="518"/>
      <c r="R35" s="518"/>
      <c r="S35" s="518"/>
      <c r="T35" s="518"/>
      <c r="U35" s="518"/>
      <c r="V35" s="518"/>
      <c r="W35" s="509" t="str">
        <f>IF(BE35="","",VLOOKUP(BE35,コード表!$A$3:$C$52,2,FALSE))</f>
        <v/>
      </c>
      <c r="X35" s="510"/>
      <c r="Y35" s="510"/>
      <c r="Z35" s="510"/>
      <c r="AA35" s="510"/>
      <c r="AB35" s="510"/>
      <c r="AC35" s="510"/>
      <c r="AD35" s="510"/>
      <c r="AE35" s="510"/>
      <c r="AF35" s="510"/>
      <c r="AG35" s="510"/>
      <c r="AH35" s="511"/>
      <c r="AI35" s="509" t="str">
        <f>IF(W35="","",VLOOKUP(W35,コード表!$B$3:$C$52,2,FALSE))</f>
        <v/>
      </c>
      <c r="AJ35" s="510"/>
      <c r="AK35" s="510"/>
      <c r="AL35" s="510"/>
      <c r="AM35" s="510"/>
      <c r="AN35" s="510"/>
      <c r="AO35" s="510"/>
      <c r="AP35" s="511"/>
      <c r="AQ35" s="374"/>
      <c r="AR35" s="374"/>
      <c r="AS35" s="374"/>
      <c r="AT35" s="374"/>
      <c r="AU35" s="506" t="str">
        <f t="shared" si="0"/>
        <v/>
      </c>
      <c r="AV35" s="507"/>
      <c r="AW35" s="507"/>
      <c r="AX35" s="507"/>
      <c r="AY35" s="507"/>
      <c r="AZ35" s="507"/>
      <c r="BA35" s="507"/>
      <c r="BB35" s="507"/>
      <c r="BC35" s="507"/>
      <c r="BD35" s="508"/>
      <c r="BE35" s="531"/>
      <c r="BF35" s="532"/>
      <c r="BG35" s="532"/>
      <c r="BH35" s="532"/>
      <c r="BI35" s="532"/>
      <c r="BJ35" s="532"/>
      <c r="BK35" s="532"/>
      <c r="BL35" s="532"/>
      <c r="BM35" s="532"/>
      <c r="BN35" s="532"/>
      <c r="BO35" s="532"/>
      <c r="BP35" s="532"/>
      <c r="BQ35" s="532"/>
      <c r="BR35" s="532"/>
      <c r="BS35" s="532"/>
      <c r="BT35" s="532"/>
      <c r="BU35" s="532"/>
      <c r="BV35" s="532"/>
      <c r="BW35" s="532"/>
      <c r="BX35" s="532"/>
      <c r="BY35" s="532"/>
      <c r="BZ35" s="533"/>
      <c r="CB35" s="50"/>
    </row>
    <row r="36" spans="2:80" ht="15.75" customHeight="1">
      <c r="B36" s="48"/>
      <c r="D36" s="491"/>
      <c r="E36" s="492"/>
      <c r="F36" s="517"/>
      <c r="G36" s="518"/>
      <c r="H36" s="518"/>
      <c r="I36" s="518"/>
      <c r="J36" s="518"/>
      <c r="K36" s="518"/>
      <c r="L36" s="518"/>
      <c r="M36" s="518"/>
      <c r="N36" s="518"/>
      <c r="O36" s="518"/>
      <c r="P36" s="518"/>
      <c r="Q36" s="518"/>
      <c r="R36" s="518"/>
      <c r="S36" s="518"/>
      <c r="T36" s="518"/>
      <c r="U36" s="518"/>
      <c r="V36" s="518"/>
      <c r="W36" s="509" t="str">
        <f>IF(BE36="","",VLOOKUP(BE36,コード表!$A$3:$C$52,2,FALSE))</f>
        <v/>
      </c>
      <c r="X36" s="510"/>
      <c r="Y36" s="510"/>
      <c r="Z36" s="510"/>
      <c r="AA36" s="510"/>
      <c r="AB36" s="510"/>
      <c r="AC36" s="510"/>
      <c r="AD36" s="510"/>
      <c r="AE36" s="510"/>
      <c r="AF36" s="510"/>
      <c r="AG36" s="510"/>
      <c r="AH36" s="511"/>
      <c r="AI36" s="509" t="str">
        <f>IF(W36="","",VLOOKUP(W36,コード表!$B$3:$C$52,2,FALSE))</f>
        <v/>
      </c>
      <c r="AJ36" s="510"/>
      <c r="AK36" s="510"/>
      <c r="AL36" s="510"/>
      <c r="AM36" s="510"/>
      <c r="AN36" s="510"/>
      <c r="AO36" s="510"/>
      <c r="AP36" s="511"/>
      <c r="AQ36" s="374"/>
      <c r="AR36" s="374"/>
      <c r="AS36" s="374"/>
      <c r="AT36" s="374"/>
      <c r="AU36" s="506" t="str">
        <f t="shared" si="0"/>
        <v/>
      </c>
      <c r="AV36" s="507"/>
      <c r="AW36" s="507"/>
      <c r="AX36" s="507"/>
      <c r="AY36" s="507"/>
      <c r="AZ36" s="507"/>
      <c r="BA36" s="507"/>
      <c r="BB36" s="507"/>
      <c r="BC36" s="507"/>
      <c r="BD36" s="508"/>
      <c r="BE36" s="531"/>
      <c r="BF36" s="532"/>
      <c r="BG36" s="532"/>
      <c r="BH36" s="532"/>
      <c r="BI36" s="532"/>
      <c r="BJ36" s="532"/>
      <c r="BK36" s="532"/>
      <c r="BL36" s="532"/>
      <c r="BM36" s="532"/>
      <c r="BN36" s="532"/>
      <c r="BO36" s="532"/>
      <c r="BP36" s="532"/>
      <c r="BQ36" s="532"/>
      <c r="BR36" s="532"/>
      <c r="BS36" s="532"/>
      <c r="BT36" s="532"/>
      <c r="BU36" s="532"/>
      <c r="BV36" s="532"/>
      <c r="BW36" s="532"/>
      <c r="BX36" s="532"/>
      <c r="BY36" s="532"/>
      <c r="BZ36" s="533"/>
      <c r="CB36" s="50"/>
    </row>
    <row r="37" spans="2:80" ht="15.75" customHeight="1">
      <c r="B37" s="48"/>
      <c r="D37" s="491"/>
      <c r="E37" s="492"/>
      <c r="F37" s="517"/>
      <c r="G37" s="518"/>
      <c r="H37" s="518"/>
      <c r="I37" s="518"/>
      <c r="J37" s="518"/>
      <c r="K37" s="518"/>
      <c r="L37" s="518"/>
      <c r="M37" s="518"/>
      <c r="N37" s="518"/>
      <c r="O37" s="518"/>
      <c r="P37" s="518"/>
      <c r="Q37" s="518"/>
      <c r="R37" s="518"/>
      <c r="S37" s="518"/>
      <c r="T37" s="518"/>
      <c r="U37" s="518"/>
      <c r="V37" s="518"/>
      <c r="W37" s="509" t="str">
        <f>IF(BE37="","",VLOOKUP(BE37,コード表!$A$3:$C$52,2,FALSE))</f>
        <v/>
      </c>
      <c r="X37" s="510"/>
      <c r="Y37" s="510"/>
      <c r="Z37" s="510"/>
      <c r="AA37" s="510"/>
      <c r="AB37" s="510"/>
      <c r="AC37" s="510"/>
      <c r="AD37" s="510"/>
      <c r="AE37" s="510"/>
      <c r="AF37" s="510"/>
      <c r="AG37" s="510"/>
      <c r="AH37" s="511"/>
      <c r="AI37" s="509" t="str">
        <f>IF(W37="","",VLOOKUP(W37,コード表!$B$3:$C$52,2,FALSE))</f>
        <v/>
      </c>
      <c r="AJ37" s="510"/>
      <c r="AK37" s="510"/>
      <c r="AL37" s="510"/>
      <c r="AM37" s="510"/>
      <c r="AN37" s="510"/>
      <c r="AO37" s="510"/>
      <c r="AP37" s="511"/>
      <c r="AQ37" s="374"/>
      <c r="AR37" s="374"/>
      <c r="AS37" s="374"/>
      <c r="AT37" s="374"/>
      <c r="AU37" s="506" t="str">
        <f t="shared" si="0"/>
        <v/>
      </c>
      <c r="AV37" s="507"/>
      <c r="AW37" s="507"/>
      <c r="AX37" s="507"/>
      <c r="AY37" s="507"/>
      <c r="AZ37" s="507"/>
      <c r="BA37" s="507"/>
      <c r="BB37" s="507"/>
      <c r="BC37" s="507"/>
      <c r="BD37" s="508"/>
      <c r="BE37" s="531"/>
      <c r="BF37" s="532"/>
      <c r="BG37" s="532"/>
      <c r="BH37" s="532"/>
      <c r="BI37" s="532"/>
      <c r="BJ37" s="532"/>
      <c r="BK37" s="532"/>
      <c r="BL37" s="532"/>
      <c r="BM37" s="532"/>
      <c r="BN37" s="532"/>
      <c r="BO37" s="532"/>
      <c r="BP37" s="532"/>
      <c r="BQ37" s="532"/>
      <c r="BR37" s="532"/>
      <c r="BS37" s="532"/>
      <c r="BT37" s="532"/>
      <c r="BU37" s="532"/>
      <c r="BV37" s="532"/>
      <c r="BW37" s="532"/>
      <c r="BX37" s="532"/>
      <c r="BY37" s="532"/>
      <c r="BZ37" s="533"/>
      <c r="CB37" s="50"/>
    </row>
    <row r="38" spans="2:80" ht="15.75" customHeight="1">
      <c r="B38" s="48"/>
      <c r="D38" s="491"/>
      <c r="E38" s="492"/>
      <c r="F38" s="517"/>
      <c r="G38" s="518"/>
      <c r="H38" s="518"/>
      <c r="I38" s="518"/>
      <c r="J38" s="518"/>
      <c r="K38" s="518"/>
      <c r="L38" s="518"/>
      <c r="M38" s="518"/>
      <c r="N38" s="518"/>
      <c r="O38" s="518"/>
      <c r="P38" s="518"/>
      <c r="Q38" s="518"/>
      <c r="R38" s="518"/>
      <c r="S38" s="518"/>
      <c r="T38" s="518"/>
      <c r="U38" s="518"/>
      <c r="V38" s="518"/>
      <c r="W38" s="509" t="str">
        <f>IF(BE38="","",VLOOKUP(BE38,コード表!$A$3:$C$52,2,FALSE))</f>
        <v/>
      </c>
      <c r="X38" s="510"/>
      <c r="Y38" s="510"/>
      <c r="Z38" s="510"/>
      <c r="AA38" s="510"/>
      <c r="AB38" s="510"/>
      <c r="AC38" s="510"/>
      <c r="AD38" s="510"/>
      <c r="AE38" s="510"/>
      <c r="AF38" s="510"/>
      <c r="AG38" s="510"/>
      <c r="AH38" s="511"/>
      <c r="AI38" s="509" t="str">
        <f>IF(W38="","",VLOOKUP(W38,コード表!$B$3:$C$52,2,FALSE))</f>
        <v/>
      </c>
      <c r="AJ38" s="510"/>
      <c r="AK38" s="510"/>
      <c r="AL38" s="510"/>
      <c r="AM38" s="510"/>
      <c r="AN38" s="510"/>
      <c r="AO38" s="510"/>
      <c r="AP38" s="511"/>
      <c r="AQ38" s="374"/>
      <c r="AR38" s="374"/>
      <c r="AS38" s="374"/>
      <c r="AT38" s="374"/>
      <c r="AU38" s="506" t="str">
        <f t="shared" si="0"/>
        <v/>
      </c>
      <c r="AV38" s="507"/>
      <c r="AW38" s="507"/>
      <c r="AX38" s="507"/>
      <c r="AY38" s="507"/>
      <c r="AZ38" s="507"/>
      <c r="BA38" s="507"/>
      <c r="BB38" s="507"/>
      <c r="BC38" s="507"/>
      <c r="BD38" s="508"/>
      <c r="BE38" s="531"/>
      <c r="BF38" s="532"/>
      <c r="BG38" s="532"/>
      <c r="BH38" s="532"/>
      <c r="BI38" s="532"/>
      <c r="BJ38" s="532"/>
      <c r="BK38" s="532"/>
      <c r="BL38" s="532"/>
      <c r="BM38" s="532"/>
      <c r="BN38" s="532"/>
      <c r="BO38" s="532"/>
      <c r="BP38" s="532"/>
      <c r="BQ38" s="532"/>
      <c r="BR38" s="532"/>
      <c r="BS38" s="532"/>
      <c r="BT38" s="532"/>
      <c r="BU38" s="532"/>
      <c r="BV38" s="532"/>
      <c r="BW38" s="532"/>
      <c r="BX38" s="532"/>
      <c r="BY38" s="532"/>
      <c r="BZ38" s="533"/>
      <c r="CB38" s="50"/>
    </row>
    <row r="39" spans="2:80" ht="15.75" customHeight="1" thickBot="1">
      <c r="B39" s="48"/>
      <c r="D39" s="493"/>
      <c r="E39" s="494"/>
      <c r="F39" s="519"/>
      <c r="G39" s="520"/>
      <c r="H39" s="520"/>
      <c r="I39" s="520"/>
      <c r="J39" s="520"/>
      <c r="K39" s="520"/>
      <c r="L39" s="520"/>
      <c r="M39" s="520"/>
      <c r="N39" s="520"/>
      <c r="O39" s="520"/>
      <c r="P39" s="520"/>
      <c r="Q39" s="520"/>
      <c r="R39" s="520"/>
      <c r="S39" s="520"/>
      <c r="T39" s="520"/>
      <c r="U39" s="520"/>
      <c r="V39" s="520"/>
      <c r="W39" s="534" t="str">
        <f>IF(BE39="","",VLOOKUP(BE39,コード表!$A$3:$C$52,2,FALSE))</f>
        <v/>
      </c>
      <c r="X39" s="535"/>
      <c r="Y39" s="535"/>
      <c r="Z39" s="535"/>
      <c r="AA39" s="535"/>
      <c r="AB39" s="535"/>
      <c r="AC39" s="535"/>
      <c r="AD39" s="535"/>
      <c r="AE39" s="535"/>
      <c r="AF39" s="535"/>
      <c r="AG39" s="535"/>
      <c r="AH39" s="536"/>
      <c r="AI39" s="534" t="str">
        <f>IF(W39="","",VLOOKUP(W39,コード表!$B$3:$C$52,2,FALSE))</f>
        <v/>
      </c>
      <c r="AJ39" s="535"/>
      <c r="AK39" s="535"/>
      <c r="AL39" s="535"/>
      <c r="AM39" s="535"/>
      <c r="AN39" s="535"/>
      <c r="AO39" s="535"/>
      <c r="AP39" s="536"/>
      <c r="AQ39" s="537"/>
      <c r="AR39" s="537"/>
      <c r="AS39" s="537"/>
      <c r="AT39" s="537"/>
      <c r="AU39" s="538" t="str">
        <f t="shared" si="0"/>
        <v/>
      </c>
      <c r="AV39" s="539"/>
      <c r="AW39" s="539"/>
      <c r="AX39" s="539"/>
      <c r="AY39" s="539"/>
      <c r="AZ39" s="539"/>
      <c r="BA39" s="539"/>
      <c r="BB39" s="539"/>
      <c r="BC39" s="539"/>
      <c r="BD39" s="445"/>
      <c r="BE39" s="540"/>
      <c r="BF39" s="541"/>
      <c r="BG39" s="541"/>
      <c r="BH39" s="541"/>
      <c r="BI39" s="541"/>
      <c r="BJ39" s="541"/>
      <c r="BK39" s="541"/>
      <c r="BL39" s="541"/>
      <c r="BM39" s="541"/>
      <c r="BN39" s="541"/>
      <c r="BO39" s="541"/>
      <c r="BP39" s="541"/>
      <c r="BQ39" s="541"/>
      <c r="BR39" s="541"/>
      <c r="BS39" s="541"/>
      <c r="BT39" s="541"/>
      <c r="BU39" s="541"/>
      <c r="BV39" s="541"/>
      <c r="BW39" s="541"/>
      <c r="BX39" s="541"/>
      <c r="BY39" s="541"/>
      <c r="BZ39" s="542"/>
      <c r="CB39" s="50"/>
    </row>
    <row r="40" spans="2:80" ht="15.75" customHeight="1">
      <c r="B40" s="48"/>
      <c r="D40" s="59"/>
      <c r="E40" s="59"/>
      <c r="F40" s="60"/>
      <c r="G40" s="60"/>
      <c r="H40" s="60"/>
      <c r="I40" s="60"/>
      <c r="J40" s="60"/>
      <c r="K40" s="60"/>
      <c r="L40" s="60"/>
      <c r="M40" s="60"/>
      <c r="N40" s="60"/>
      <c r="O40" s="60"/>
      <c r="P40" s="60"/>
      <c r="Q40" s="60"/>
      <c r="R40" s="60"/>
      <c r="S40" s="60"/>
      <c r="T40" s="60"/>
      <c r="U40" s="60"/>
      <c r="V40" s="60"/>
      <c r="W40" s="267"/>
      <c r="X40" s="267"/>
      <c r="Y40" s="267"/>
      <c r="Z40" s="267"/>
      <c r="AA40" s="267"/>
      <c r="AB40" s="267"/>
      <c r="AC40" s="267"/>
      <c r="AD40" s="267"/>
      <c r="AE40" s="267"/>
      <c r="AF40" s="267"/>
      <c r="AG40" s="267"/>
      <c r="AH40" s="267"/>
      <c r="AI40" s="267"/>
      <c r="AJ40" s="267"/>
      <c r="AK40" s="267"/>
      <c r="AL40" s="267"/>
      <c r="AM40" s="267"/>
      <c r="AN40" s="267"/>
      <c r="AO40" s="267"/>
      <c r="AP40" s="267"/>
      <c r="AQ40" s="267"/>
      <c r="AR40" s="267"/>
      <c r="AS40" s="267"/>
      <c r="AT40" s="267"/>
      <c r="AU40" s="267"/>
      <c r="AV40" s="267"/>
      <c r="AW40" s="267"/>
      <c r="AX40" s="267"/>
      <c r="AY40" s="267"/>
      <c r="AZ40" s="267"/>
      <c r="BA40" s="267"/>
      <c r="BB40" s="267"/>
      <c r="BC40" s="267"/>
      <c r="BD40" s="267"/>
      <c r="BE40" s="267"/>
      <c r="BF40" s="267"/>
      <c r="BG40" s="267"/>
      <c r="BH40" s="267"/>
      <c r="BI40" s="267"/>
      <c r="BJ40" s="267"/>
      <c r="BK40" s="267"/>
      <c r="BL40" s="267"/>
      <c r="BM40" s="267"/>
      <c r="BN40" s="267"/>
      <c r="BO40" s="267"/>
      <c r="BP40" s="267"/>
      <c r="BQ40" s="267"/>
      <c r="BR40" s="267"/>
      <c r="BS40" s="267"/>
      <c r="BT40" s="267"/>
      <c r="BU40" s="267"/>
      <c r="BV40" s="267"/>
      <c r="BW40" s="267"/>
      <c r="BX40" s="267"/>
      <c r="BY40" s="267"/>
      <c r="BZ40" s="267"/>
      <c r="CB40" s="50"/>
    </row>
    <row r="41" spans="2:80" ht="15.75" customHeight="1" thickBot="1">
      <c r="B41" s="48"/>
      <c r="CB41" s="50"/>
    </row>
    <row r="42" spans="2:80" ht="15.75" customHeight="1">
      <c r="B42" s="48"/>
      <c r="D42" s="489"/>
      <c r="E42" s="490"/>
      <c r="F42" s="543" t="s">
        <v>54</v>
      </c>
      <c r="G42" s="544"/>
      <c r="H42" s="544"/>
      <c r="I42" s="544"/>
      <c r="J42" s="544"/>
      <c r="K42" s="544"/>
      <c r="L42" s="544"/>
      <c r="M42" s="544"/>
      <c r="N42" s="544"/>
      <c r="O42" s="544"/>
      <c r="P42" s="544"/>
      <c r="Q42" s="544"/>
      <c r="R42" s="545"/>
      <c r="S42" s="546"/>
      <c r="T42" s="547"/>
      <c r="U42" s="547"/>
      <c r="V42" s="548"/>
      <c r="W42" s="549" t="s">
        <v>25</v>
      </c>
      <c r="X42" s="549"/>
      <c r="Y42" s="549"/>
      <c r="Z42" s="549"/>
      <c r="AA42" s="549"/>
      <c r="AB42" s="549"/>
      <c r="AC42" s="549"/>
      <c r="AD42" s="550"/>
      <c r="AE42" s="551"/>
      <c r="AF42" s="552"/>
      <c r="AG42" s="552"/>
      <c r="AH42" s="552"/>
      <c r="AI42" s="275"/>
      <c r="AJ42" s="275"/>
      <c r="AK42" s="275"/>
      <c r="AL42" s="275"/>
      <c r="AM42" s="275"/>
      <c r="AN42" s="275"/>
      <c r="AO42" s="275"/>
      <c r="AP42" s="275"/>
      <c r="AQ42" s="552"/>
      <c r="AR42" s="552"/>
      <c r="AS42" s="552"/>
      <c r="AT42" s="552"/>
      <c r="AU42" s="562"/>
      <c r="AV42" s="562"/>
      <c r="AW42" s="562"/>
      <c r="AX42" s="562"/>
      <c r="AY42" s="562"/>
      <c r="AZ42" s="562"/>
      <c r="BA42" s="562"/>
      <c r="BB42" s="562"/>
      <c r="BC42" s="552"/>
      <c r="BD42" s="552"/>
      <c r="BE42" s="552"/>
      <c r="BF42" s="552"/>
      <c r="BG42" s="562"/>
      <c r="BH42" s="562"/>
      <c r="BI42" s="562"/>
      <c r="BJ42" s="562"/>
      <c r="BK42" s="562"/>
      <c r="BL42" s="562"/>
      <c r="BM42" s="562"/>
      <c r="BN42" s="562"/>
      <c r="BO42" s="563"/>
      <c r="BP42" s="563"/>
      <c r="BQ42" s="563"/>
      <c r="BR42" s="563"/>
      <c r="BS42" s="563"/>
      <c r="BT42" s="563"/>
      <c r="BU42" s="563"/>
      <c r="BV42" s="563"/>
      <c r="BW42" s="563"/>
      <c r="BX42" s="563"/>
      <c r="BY42" s="563"/>
      <c r="BZ42" s="563"/>
      <c r="CB42" s="50"/>
    </row>
    <row r="43" spans="2:80" ht="18" customHeight="1">
      <c r="B43" s="48"/>
      <c r="D43" s="491"/>
      <c r="E43" s="492"/>
      <c r="F43" s="553" t="s">
        <v>55</v>
      </c>
      <c r="G43" s="554"/>
      <c r="H43" s="554"/>
      <c r="I43" s="554"/>
      <c r="J43" s="554"/>
      <c r="K43" s="554"/>
      <c r="L43" s="554"/>
      <c r="M43" s="554"/>
      <c r="N43" s="554"/>
      <c r="O43" s="554"/>
      <c r="P43" s="554"/>
      <c r="Q43" s="554"/>
      <c r="R43" s="555"/>
      <c r="S43" s="564">
        <f>SUM(AU27:BD39)</f>
        <v>0</v>
      </c>
      <c r="T43" s="565"/>
      <c r="U43" s="565"/>
      <c r="V43" s="565"/>
      <c r="W43" s="565"/>
      <c r="X43" s="565"/>
      <c r="Y43" s="565"/>
      <c r="Z43" s="565"/>
      <c r="AA43" s="565"/>
      <c r="AB43" s="565"/>
      <c r="AC43" s="565"/>
      <c r="AD43" s="566"/>
      <c r="AE43" s="61"/>
      <c r="AF43" s="276"/>
      <c r="AG43" s="276"/>
      <c r="AH43" s="276"/>
      <c r="AI43" s="276"/>
      <c r="AJ43" s="276"/>
      <c r="AK43" s="276"/>
      <c r="AL43" s="276"/>
      <c r="AM43" s="276"/>
      <c r="AN43" s="276"/>
      <c r="AO43" s="276"/>
      <c r="AP43" s="276"/>
      <c r="AQ43" s="567"/>
      <c r="AR43" s="567"/>
      <c r="AS43" s="567"/>
      <c r="AT43" s="567"/>
      <c r="AU43" s="567"/>
      <c r="AV43" s="567"/>
      <c r="AW43" s="567"/>
      <c r="AX43" s="567"/>
      <c r="AY43" s="567"/>
      <c r="AZ43" s="567"/>
      <c r="BA43" s="567"/>
      <c r="BB43" s="567"/>
      <c r="BC43" s="567"/>
      <c r="BD43" s="567"/>
      <c r="BE43" s="567"/>
      <c r="BF43" s="567"/>
      <c r="BG43" s="567"/>
      <c r="BH43" s="567"/>
      <c r="BI43" s="567"/>
      <c r="BJ43" s="567"/>
      <c r="BK43" s="567"/>
      <c r="BL43" s="567"/>
      <c r="BM43" s="567"/>
      <c r="BN43" s="567"/>
      <c r="BO43" s="568"/>
      <c r="BP43" s="569"/>
      <c r="BQ43" s="569"/>
      <c r="BR43" s="569"/>
      <c r="BS43" s="569"/>
      <c r="BT43" s="569"/>
      <c r="BU43" s="569"/>
      <c r="BV43" s="569"/>
      <c r="BW43" s="569"/>
      <c r="BX43" s="569"/>
      <c r="BY43" s="569"/>
      <c r="BZ43" s="569"/>
      <c r="CB43" s="50"/>
    </row>
    <row r="44" spans="2:80" ht="16.5" customHeight="1">
      <c r="B44" s="48"/>
      <c r="D44" s="491"/>
      <c r="E44" s="492"/>
      <c r="F44" s="553" t="s">
        <v>56</v>
      </c>
      <c r="G44" s="554"/>
      <c r="H44" s="554"/>
      <c r="I44" s="554"/>
      <c r="J44" s="554"/>
      <c r="K44" s="554"/>
      <c r="L44" s="554"/>
      <c r="M44" s="554"/>
      <c r="N44" s="554"/>
      <c r="O44" s="554"/>
      <c r="P44" s="554"/>
      <c r="Q44" s="554"/>
      <c r="R44" s="555"/>
      <c r="S44" s="556">
        <v>10.6</v>
      </c>
      <c r="T44" s="557"/>
      <c r="U44" s="557"/>
      <c r="V44" s="557"/>
      <c r="W44" s="557"/>
      <c r="X44" s="557"/>
      <c r="Y44" s="557"/>
      <c r="Z44" s="558"/>
      <c r="AA44" s="559" t="s">
        <v>57</v>
      </c>
      <c r="AB44" s="559"/>
      <c r="AC44" s="559"/>
      <c r="AD44" s="560"/>
      <c r="AE44" s="62"/>
      <c r="AF44" s="273"/>
      <c r="AG44" s="273"/>
      <c r="AH44" s="273"/>
      <c r="AI44" s="273"/>
      <c r="AJ44" s="273"/>
      <c r="AK44" s="273"/>
      <c r="AL44" s="273"/>
      <c r="AM44" s="561"/>
      <c r="AN44" s="561"/>
      <c r="AO44" s="561"/>
      <c r="AP44" s="561"/>
      <c r="AQ44" s="570"/>
      <c r="AR44" s="570"/>
      <c r="AS44" s="570"/>
      <c r="AT44" s="570"/>
      <c r="AU44" s="570"/>
      <c r="AV44" s="570"/>
      <c r="AW44" s="570"/>
      <c r="AX44" s="570"/>
      <c r="AY44" s="561"/>
      <c r="AZ44" s="561"/>
      <c r="BA44" s="561"/>
      <c r="BB44" s="561"/>
      <c r="BC44" s="570"/>
      <c r="BD44" s="570"/>
      <c r="BE44" s="570"/>
      <c r="BF44" s="570"/>
      <c r="BG44" s="570"/>
      <c r="BH44" s="570"/>
      <c r="BI44" s="570"/>
      <c r="BJ44" s="570"/>
      <c r="BK44" s="561"/>
      <c r="BL44" s="561"/>
      <c r="BM44" s="561"/>
      <c r="BN44" s="561"/>
      <c r="BO44" s="568"/>
      <c r="BP44" s="569"/>
      <c r="BQ44" s="569"/>
      <c r="BR44" s="569"/>
      <c r="BS44" s="569"/>
      <c r="BT44" s="569"/>
      <c r="BU44" s="569"/>
      <c r="BV44" s="569"/>
      <c r="BW44" s="569"/>
      <c r="BX44" s="569"/>
      <c r="BY44" s="569"/>
      <c r="BZ44" s="569"/>
      <c r="CB44" s="50"/>
    </row>
    <row r="45" spans="2:80" ht="16.5" customHeight="1">
      <c r="B45" s="48"/>
      <c r="D45" s="491"/>
      <c r="E45" s="492"/>
      <c r="F45" s="553" t="s">
        <v>58</v>
      </c>
      <c r="G45" s="554"/>
      <c r="H45" s="554"/>
      <c r="I45" s="554"/>
      <c r="J45" s="554"/>
      <c r="K45" s="554"/>
      <c r="L45" s="554"/>
      <c r="M45" s="554"/>
      <c r="N45" s="554"/>
      <c r="O45" s="554"/>
      <c r="P45" s="554"/>
      <c r="Q45" s="554"/>
      <c r="R45" s="555"/>
      <c r="S45" s="571">
        <v>90</v>
      </c>
      <c r="T45" s="572"/>
      <c r="U45" s="572"/>
      <c r="V45" s="572"/>
      <c r="W45" s="572"/>
      <c r="X45" s="573"/>
      <c r="Y45" s="574" t="s">
        <v>59</v>
      </c>
      <c r="Z45" s="574"/>
      <c r="AA45" s="574"/>
      <c r="AB45" s="574"/>
      <c r="AC45" s="574"/>
      <c r="AD45" s="575"/>
      <c r="AE45" s="576"/>
      <c r="AF45" s="577"/>
      <c r="AG45" s="577"/>
      <c r="AH45" s="577"/>
      <c r="AI45" s="577"/>
      <c r="AJ45" s="577"/>
      <c r="AK45" s="278"/>
      <c r="AL45" s="278"/>
      <c r="AM45" s="278"/>
      <c r="AN45" s="278"/>
      <c r="AO45" s="278"/>
      <c r="AP45" s="278"/>
      <c r="AQ45" s="578"/>
      <c r="AR45" s="577"/>
      <c r="AS45" s="577"/>
      <c r="AT45" s="577"/>
      <c r="AU45" s="577"/>
      <c r="AV45" s="577"/>
      <c r="AW45" s="579"/>
      <c r="AX45" s="579"/>
      <c r="AY45" s="579"/>
      <c r="AZ45" s="579"/>
      <c r="BA45" s="579"/>
      <c r="BB45" s="579"/>
      <c r="BC45" s="578"/>
      <c r="BD45" s="577"/>
      <c r="BE45" s="577"/>
      <c r="BF45" s="577"/>
      <c r="BG45" s="577"/>
      <c r="BH45" s="577"/>
      <c r="BI45" s="579"/>
      <c r="BJ45" s="579"/>
      <c r="BK45" s="579"/>
      <c r="BL45" s="579"/>
      <c r="BM45" s="579"/>
      <c r="BN45" s="579"/>
      <c r="BO45" s="568"/>
      <c r="BP45" s="569"/>
      <c r="BQ45" s="569"/>
      <c r="BR45" s="569"/>
      <c r="BS45" s="569"/>
      <c r="BT45" s="569"/>
      <c r="BU45" s="569"/>
      <c r="BV45" s="569"/>
      <c r="BW45" s="569"/>
      <c r="BX45" s="569"/>
      <c r="BY45" s="569"/>
      <c r="BZ45" s="569"/>
      <c r="CB45" s="50"/>
    </row>
    <row r="46" spans="2:80" ht="16.5" customHeight="1" thickBot="1">
      <c r="B46" s="48"/>
      <c r="D46" s="491"/>
      <c r="E46" s="492"/>
      <c r="F46" s="580" t="s">
        <v>60</v>
      </c>
      <c r="G46" s="581"/>
      <c r="H46" s="581"/>
      <c r="I46" s="581"/>
      <c r="J46" s="581"/>
      <c r="K46" s="581"/>
      <c r="L46" s="581"/>
      <c r="M46" s="581"/>
      <c r="N46" s="581"/>
      <c r="O46" s="581"/>
      <c r="P46" s="581"/>
      <c r="Q46" s="581"/>
      <c r="R46" s="582"/>
      <c r="S46" s="583">
        <f>ROUNDDOWN(S43*10.6,0)</f>
        <v>0</v>
      </c>
      <c r="T46" s="584"/>
      <c r="U46" s="584"/>
      <c r="V46" s="584"/>
      <c r="W46" s="584"/>
      <c r="X46" s="584"/>
      <c r="Y46" s="584"/>
      <c r="Z46" s="584"/>
      <c r="AA46" s="584"/>
      <c r="AB46" s="584"/>
      <c r="AC46" s="584"/>
      <c r="AD46" s="585"/>
      <c r="AE46" s="61"/>
      <c r="AF46" s="276"/>
      <c r="AG46" s="276"/>
      <c r="AH46" s="276"/>
      <c r="AI46" s="276"/>
      <c r="AJ46" s="276"/>
      <c r="AK46" s="276"/>
      <c r="AL46" s="276"/>
      <c r="AM46" s="276"/>
      <c r="AN46" s="276"/>
      <c r="AO46" s="276"/>
      <c r="AP46" s="276"/>
      <c r="AQ46" s="567"/>
      <c r="AR46" s="567"/>
      <c r="AS46" s="567"/>
      <c r="AT46" s="567"/>
      <c r="AU46" s="567"/>
      <c r="AV46" s="567"/>
      <c r="AW46" s="567"/>
      <c r="AX46" s="567"/>
      <c r="AY46" s="567"/>
      <c r="AZ46" s="567"/>
      <c r="BA46" s="567"/>
      <c r="BB46" s="567"/>
      <c r="BC46" s="567"/>
      <c r="BD46" s="567"/>
      <c r="BE46" s="567"/>
      <c r="BF46" s="567"/>
      <c r="BG46" s="567"/>
      <c r="BH46" s="567"/>
      <c r="BI46" s="567"/>
      <c r="BJ46" s="567"/>
      <c r="BK46" s="567"/>
      <c r="BL46" s="567"/>
      <c r="BM46" s="567"/>
      <c r="BN46" s="567"/>
      <c r="BO46" s="568"/>
      <c r="BP46" s="569"/>
      <c r="BQ46" s="569"/>
      <c r="BR46" s="569"/>
      <c r="BS46" s="569"/>
      <c r="BT46" s="569"/>
      <c r="BU46" s="569"/>
      <c r="BV46" s="569"/>
      <c r="BW46" s="569"/>
      <c r="BX46" s="569"/>
      <c r="BY46" s="569"/>
      <c r="BZ46" s="569"/>
      <c r="CB46" s="50"/>
    </row>
    <row r="47" spans="2:80" ht="16.5" customHeight="1">
      <c r="B47" s="48"/>
      <c r="D47" s="491"/>
      <c r="E47" s="492"/>
      <c r="F47" s="589" t="s">
        <v>61</v>
      </c>
      <c r="G47" s="590"/>
      <c r="H47" s="590"/>
      <c r="I47" s="590"/>
      <c r="J47" s="590"/>
      <c r="K47" s="544" t="s">
        <v>62</v>
      </c>
      <c r="L47" s="544"/>
      <c r="M47" s="544"/>
      <c r="N47" s="544"/>
      <c r="O47" s="544"/>
      <c r="P47" s="544"/>
      <c r="Q47" s="544"/>
      <c r="R47" s="545"/>
      <c r="S47" s="593">
        <f>S46-S48</f>
        <v>0</v>
      </c>
      <c r="T47" s="594"/>
      <c r="U47" s="594"/>
      <c r="V47" s="594"/>
      <c r="W47" s="594"/>
      <c r="X47" s="594"/>
      <c r="Y47" s="594"/>
      <c r="Z47" s="594"/>
      <c r="AA47" s="594"/>
      <c r="AB47" s="594"/>
      <c r="AC47" s="594"/>
      <c r="AD47" s="595"/>
      <c r="AE47" s="61"/>
      <c r="AF47" s="276"/>
      <c r="AG47" s="276"/>
      <c r="AH47" s="276"/>
      <c r="AI47" s="276"/>
      <c r="AJ47" s="276"/>
      <c r="AK47" s="276"/>
      <c r="AL47" s="276"/>
      <c r="AM47" s="276"/>
      <c r="AN47" s="276"/>
      <c r="AO47" s="276"/>
      <c r="AP47" s="276"/>
      <c r="AQ47" s="567"/>
      <c r="AR47" s="567"/>
      <c r="AS47" s="567"/>
      <c r="AT47" s="567"/>
      <c r="AU47" s="567"/>
      <c r="AV47" s="567"/>
      <c r="AW47" s="567"/>
      <c r="AX47" s="567"/>
      <c r="AY47" s="567"/>
      <c r="AZ47" s="567"/>
      <c r="BA47" s="567"/>
      <c r="BB47" s="567"/>
      <c r="BC47" s="567"/>
      <c r="BD47" s="567"/>
      <c r="BE47" s="567"/>
      <c r="BF47" s="567"/>
      <c r="BG47" s="567"/>
      <c r="BH47" s="567"/>
      <c r="BI47" s="567"/>
      <c r="BJ47" s="567"/>
      <c r="BK47" s="567"/>
      <c r="BL47" s="567"/>
      <c r="BM47" s="567"/>
      <c r="BN47" s="567"/>
      <c r="BO47" s="567"/>
      <c r="BP47" s="567"/>
      <c r="BQ47" s="567"/>
      <c r="BR47" s="567"/>
      <c r="BS47" s="567"/>
      <c r="BT47" s="567"/>
      <c r="BU47" s="567"/>
      <c r="BV47" s="567"/>
      <c r="BW47" s="567"/>
      <c r="BX47" s="567"/>
      <c r="BY47" s="567"/>
      <c r="BZ47" s="567"/>
      <c r="CB47" s="50"/>
    </row>
    <row r="48" spans="2:80" ht="16.5" customHeight="1">
      <c r="B48" s="48"/>
      <c r="D48" s="491"/>
      <c r="E48" s="492"/>
      <c r="F48" s="591"/>
      <c r="G48" s="592"/>
      <c r="H48" s="592"/>
      <c r="I48" s="592"/>
      <c r="J48" s="592"/>
      <c r="K48" s="596" t="s">
        <v>63</v>
      </c>
      <c r="L48" s="596"/>
      <c r="M48" s="596"/>
      <c r="N48" s="596"/>
      <c r="O48" s="596"/>
      <c r="P48" s="596"/>
      <c r="Q48" s="596"/>
      <c r="R48" s="597"/>
      <c r="S48" s="564">
        <f>ROUNDDOWN(S46/10,0)</f>
        <v>0</v>
      </c>
      <c r="T48" s="565"/>
      <c r="U48" s="565"/>
      <c r="V48" s="565"/>
      <c r="W48" s="565"/>
      <c r="X48" s="565"/>
      <c r="Y48" s="565"/>
      <c r="Z48" s="565"/>
      <c r="AA48" s="565"/>
      <c r="AB48" s="565"/>
      <c r="AC48" s="565"/>
      <c r="AD48" s="566"/>
      <c r="AE48" s="61"/>
      <c r="AF48" s="276"/>
      <c r="AG48" s="276"/>
      <c r="AH48" s="276"/>
      <c r="AI48" s="276"/>
      <c r="AJ48" s="276"/>
      <c r="AK48" s="276"/>
      <c r="AL48" s="276"/>
      <c r="AM48" s="276"/>
      <c r="AN48" s="276"/>
      <c r="AO48" s="276"/>
      <c r="AP48" s="276"/>
      <c r="AQ48" s="567"/>
      <c r="AR48" s="567"/>
      <c r="AS48" s="567"/>
      <c r="AT48" s="567"/>
      <c r="AU48" s="567"/>
      <c r="AV48" s="567"/>
      <c r="AW48" s="567"/>
      <c r="AX48" s="567"/>
      <c r="AY48" s="567"/>
      <c r="AZ48" s="567"/>
      <c r="BA48" s="567"/>
      <c r="BB48" s="567"/>
      <c r="BC48" s="567"/>
      <c r="BD48" s="567"/>
      <c r="BE48" s="567"/>
      <c r="BF48" s="567"/>
      <c r="BG48" s="567"/>
      <c r="BH48" s="567"/>
      <c r="BI48" s="567"/>
      <c r="BJ48" s="567"/>
      <c r="BK48" s="567"/>
      <c r="BL48" s="567"/>
      <c r="BM48" s="567"/>
      <c r="BN48" s="567"/>
      <c r="BO48" s="567"/>
      <c r="BP48" s="567"/>
      <c r="BQ48" s="567"/>
      <c r="BR48" s="567"/>
      <c r="BS48" s="567"/>
      <c r="BT48" s="567"/>
      <c r="BU48" s="567"/>
      <c r="BV48" s="567"/>
      <c r="BW48" s="567"/>
      <c r="BX48" s="567"/>
      <c r="BY48" s="567"/>
      <c r="BZ48" s="567"/>
      <c r="CB48" s="50"/>
    </row>
    <row r="49" spans="2:80" ht="16.5" customHeight="1" thickBot="1">
      <c r="B49" s="48"/>
      <c r="D49" s="491"/>
      <c r="E49" s="492"/>
      <c r="F49" s="586" t="s">
        <v>64</v>
      </c>
      <c r="G49" s="587"/>
      <c r="H49" s="587"/>
      <c r="I49" s="587"/>
      <c r="J49" s="587"/>
      <c r="K49" s="587"/>
      <c r="L49" s="587"/>
      <c r="M49" s="587"/>
      <c r="N49" s="587"/>
      <c r="O49" s="587"/>
      <c r="P49" s="587"/>
      <c r="Q49" s="587"/>
      <c r="R49" s="588"/>
      <c r="S49" s="564">
        <f>IF(U23&gt;S48,S48,U23)</f>
        <v>0</v>
      </c>
      <c r="T49" s="565"/>
      <c r="U49" s="565"/>
      <c r="V49" s="565"/>
      <c r="W49" s="565"/>
      <c r="X49" s="565"/>
      <c r="Y49" s="565"/>
      <c r="Z49" s="565"/>
      <c r="AA49" s="565"/>
      <c r="AB49" s="565"/>
      <c r="AC49" s="565"/>
      <c r="AD49" s="566"/>
      <c r="AE49" s="61"/>
      <c r="AF49" s="276"/>
      <c r="AG49" s="276"/>
      <c r="AH49" s="276"/>
      <c r="AI49" s="276"/>
      <c r="AJ49" s="276"/>
      <c r="AK49" s="276"/>
      <c r="AL49" s="276"/>
      <c r="AM49" s="276"/>
      <c r="AN49" s="276"/>
      <c r="AO49" s="276"/>
      <c r="AP49" s="276"/>
      <c r="AQ49" s="567"/>
      <c r="AR49" s="567"/>
      <c r="AS49" s="567"/>
      <c r="AT49" s="567"/>
      <c r="AU49" s="567"/>
      <c r="AV49" s="567"/>
      <c r="AW49" s="567"/>
      <c r="AX49" s="567"/>
      <c r="AY49" s="567"/>
      <c r="AZ49" s="567"/>
      <c r="BA49" s="567"/>
      <c r="BB49" s="567"/>
      <c r="BC49" s="567"/>
      <c r="BD49" s="567"/>
      <c r="BE49" s="567"/>
      <c r="BF49" s="567"/>
      <c r="BG49" s="567"/>
      <c r="BH49" s="567"/>
      <c r="BI49" s="567"/>
      <c r="BJ49" s="567"/>
      <c r="BK49" s="567"/>
      <c r="BL49" s="567"/>
      <c r="BM49" s="567"/>
      <c r="BN49" s="567"/>
      <c r="BO49" s="568"/>
      <c r="BP49" s="569"/>
      <c r="BQ49" s="569"/>
      <c r="BR49" s="569"/>
      <c r="BS49" s="569"/>
      <c r="BT49" s="569"/>
      <c r="BU49" s="569"/>
      <c r="BV49" s="569"/>
      <c r="BW49" s="569"/>
      <c r="BX49" s="569"/>
      <c r="BY49" s="569"/>
      <c r="BZ49" s="569"/>
      <c r="CB49" s="50"/>
    </row>
    <row r="50" spans="2:80" ht="16.5" customHeight="1" thickBot="1">
      <c r="B50" s="48"/>
      <c r="D50" s="491"/>
      <c r="E50" s="492"/>
      <c r="F50" s="604" t="s">
        <v>65</v>
      </c>
      <c r="G50" s="605"/>
      <c r="H50" s="605"/>
      <c r="I50" s="605"/>
      <c r="J50" s="605"/>
      <c r="K50" s="605"/>
      <c r="L50" s="605"/>
      <c r="M50" s="605"/>
      <c r="N50" s="605"/>
      <c r="O50" s="605"/>
      <c r="P50" s="605"/>
      <c r="Q50" s="605"/>
      <c r="R50" s="606"/>
      <c r="S50" s="607">
        <v>0</v>
      </c>
      <c r="T50" s="608"/>
      <c r="U50" s="608"/>
      <c r="V50" s="608"/>
      <c r="W50" s="608"/>
      <c r="X50" s="608"/>
      <c r="Y50" s="608"/>
      <c r="Z50" s="608"/>
      <c r="AA50" s="608"/>
      <c r="AB50" s="608"/>
      <c r="AC50" s="608"/>
      <c r="AD50" s="609"/>
      <c r="AE50" s="63"/>
      <c r="AF50" s="274"/>
      <c r="AG50" s="274"/>
      <c r="AH50" s="274"/>
      <c r="AI50" s="274"/>
      <c r="AJ50" s="274"/>
      <c r="AK50" s="274"/>
      <c r="AL50" s="274"/>
      <c r="AM50" s="274"/>
      <c r="AN50" s="274"/>
      <c r="AO50" s="274"/>
      <c r="AP50" s="274"/>
      <c r="AQ50" s="610"/>
      <c r="AR50" s="610"/>
      <c r="AS50" s="610"/>
      <c r="AT50" s="610"/>
      <c r="AU50" s="610"/>
      <c r="AV50" s="610"/>
      <c r="AW50" s="610"/>
      <c r="AX50" s="610"/>
      <c r="AY50" s="610"/>
      <c r="AZ50" s="610"/>
      <c r="BA50" s="610"/>
      <c r="BB50" s="610"/>
      <c r="BC50" s="610"/>
      <c r="BD50" s="610"/>
      <c r="BE50" s="610"/>
      <c r="BF50" s="610"/>
      <c r="BG50" s="610"/>
      <c r="BH50" s="610"/>
      <c r="BI50" s="610"/>
      <c r="BJ50" s="610"/>
      <c r="BK50" s="610"/>
      <c r="BL50" s="610"/>
      <c r="BM50" s="610"/>
      <c r="BN50" s="610"/>
      <c r="BO50" s="611"/>
      <c r="BP50" s="611"/>
      <c r="BQ50" s="611"/>
      <c r="BR50" s="611"/>
      <c r="BS50" s="611"/>
      <c r="BT50" s="611"/>
      <c r="BU50" s="611"/>
      <c r="BV50" s="611"/>
      <c r="BW50" s="611"/>
      <c r="BX50" s="611"/>
      <c r="BY50" s="611"/>
      <c r="BZ50" s="611"/>
      <c r="CB50" s="50"/>
    </row>
    <row r="51" spans="2:80" ht="16.5" customHeight="1" thickBot="1">
      <c r="B51" s="48"/>
      <c r="D51" s="491"/>
      <c r="E51" s="492"/>
      <c r="F51" s="604" t="s">
        <v>66</v>
      </c>
      <c r="G51" s="612"/>
      <c r="H51" s="612"/>
      <c r="I51" s="612"/>
      <c r="J51" s="612"/>
      <c r="K51" s="612"/>
      <c r="L51" s="612"/>
      <c r="M51" s="612"/>
      <c r="N51" s="612"/>
      <c r="O51" s="612"/>
      <c r="P51" s="612"/>
      <c r="Q51" s="612"/>
      <c r="R51" s="613"/>
      <c r="S51" s="614">
        <f>S50</f>
        <v>0</v>
      </c>
      <c r="T51" s="615"/>
      <c r="U51" s="615"/>
      <c r="V51" s="615"/>
      <c r="W51" s="615"/>
      <c r="X51" s="615"/>
      <c r="Y51" s="615"/>
      <c r="Z51" s="615"/>
      <c r="AA51" s="615"/>
      <c r="AB51" s="615"/>
      <c r="AC51" s="615"/>
      <c r="AD51" s="616"/>
      <c r="AE51" s="63"/>
      <c r="AF51" s="274"/>
      <c r="AG51" s="274"/>
      <c r="AH51" s="274"/>
      <c r="AI51" s="274"/>
      <c r="AJ51" s="274"/>
      <c r="AK51" s="274"/>
      <c r="AL51" s="274"/>
      <c r="AM51" s="274"/>
      <c r="AN51" s="274"/>
      <c r="AO51" s="274"/>
      <c r="AP51" s="274"/>
      <c r="AQ51" s="610"/>
      <c r="AR51" s="610"/>
      <c r="AS51" s="610"/>
      <c r="AT51" s="610"/>
      <c r="AU51" s="610"/>
      <c r="AV51" s="610"/>
      <c r="AW51" s="610"/>
      <c r="AX51" s="610"/>
      <c r="AY51" s="610"/>
      <c r="AZ51" s="610"/>
      <c r="BA51" s="610"/>
      <c r="BB51" s="610"/>
      <c r="BC51" s="610"/>
      <c r="BD51" s="610"/>
      <c r="BE51" s="610"/>
      <c r="BF51" s="610"/>
      <c r="BG51" s="610"/>
      <c r="BH51" s="610"/>
      <c r="BI51" s="610"/>
      <c r="BJ51" s="610"/>
      <c r="BK51" s="610"/>
      <c r="BL51" s="610"/>
      <c r="BM51" s="610"/>
      <c r="BN51" s="610"/>
      <c r="BO51" s="610"/>
      <c r="BP51" s="610"/>
      <c r="BQ51" s="610"/>
      <c r="BR51" s="610"/>
      <c r="BS51" s="610"/>
      <c r="BT51" s="610"/>
      <c r="BU51" s="610"/>
      <c r="BV51" s="610"/>
      <c r="BW51" s="610"/>
      <c r="BX51" s="610"/>
      <c r="BY51" s="610"/>
      <c r="BZ51" s="610"/>
      <c r="CB51" s="50"/>
    </row>
    <row r="52" spans="2:80" ht="16.5" customHeight="1" thickBot="1">
      <c r="B52" s="48"/>
      <c r="D52" s="493"/>
      <c r="E52" s="494"/>
      <c r="F52" s="598" t="s">
        <v>67</v>
      </c>
      <c r="G52" s="599"/>
      <c r="H52" s="599"/>
      <c r="I52" s="599"/>
      <c r="J52" s="599"/>
      <c r="K52" s="599"/>
      <c r="L52" s="599"/>
      <c r="M52" s="599"/>
      <c r="N52" s="599"/>
      <c r="O52" s="599"/>
      <c r="P52" s="599"/>
      <c r="Q52" s="599"/>
      <c r="R52" s="600"/>
      <c r="S52" s="601">
        <f>S46-S51</f>
        <v>0</v>
      </c>
      <c r="T52" s="602"/>
      <c r="U52" s="602"/>
      <c r="V52" s="602"/>
      <c r="W52" s="602"/>
      <c r="X52" s="602"/>
      <c r="Y52" s="602"/>
      <c r="Z52" s="602"/>
      <c r="AA52" s="602"/>
      <c r="AB52" s="602"/>
      <c r="AC52" s="602"/>
      <c r="AD52" s="603"/>
      <c r="AE52" s="271"/>
      <c r="AF52" s="272"/>
      <c r="AG52" s="272"/>
      <c r="AH52" s="272"/>
      <c r="AI52" s="272"/>
      <c r="AJ52" s="272"/>
      <c r="AK52" s="272"/>
      <c r="AL52" s="272"/>
      <c r="AM52" s="272"/>
      <c r="AN52" s="272"/>
      <c r="AO52" s="272"/>
      <c r="AP52" s="272"/>
      <c r="AQ52" s="552"/>
      <c r="AR52" s="552"/>
      <c r="AS52" s="552"/>
      <c r="AT52" s="552"/>
      <c r="AU52" s="552"/>
      <c r="AV52" s="552"/>
      <c r="AW52" s="552"/>
      <c r="AX52" s="552"/>
      <c r="AY52" s="552"/>
      <c r="AZ52" s="552"/>
      <c r="BA52" s="552"/>
      <c r="BB52" s="552"/>
      <c r="BC52" s="552"/>
      <c r="BD52" s="552"/>
      <c r="BE52" s="552"/>
      <c r="BF52" s="552"/>
      <c r="BG52" s="552"/>
      <c r="BH52" s="552"/>
      <c r="BI52" s="552"/>
      <c r="BJ52" s="552"/>
      <c r="BK52" s="552"/>
      <c r="BL52" s="552"/>
      <c r="BM52" s="552"/>
      <c r="BN52" s="552"/>
      <c r="BO52" s="569"/>
      <c r="BP52" s="569"/>
      <c r="BQ52" s="569"/>
      <c r="BR52" s="569"/>
      <c r="BS52" s="569"/>
      <c r="BT52" s="569"/>
      <c r="BU52" s="569"/>
      <c r="BV52" s="569"/>
      <c r="BW52" s="569"/>
      <c r="BX52" s="569"/>
      <c r="BY52" s="569"/>
      <c r="BZ52" s="569"/>
      <c r="CB52" s="50"/>
    </row>
    <row r="53" spans="2:80" ht="16.5" customHeight="1">
      <c r="B53" s="48"/>
      <c r="D53" s="59"/>
      <c r="E53" s="59"/>
      <c r="F53" s="64"/>
      <c r="G53" s="64"/>
      <c r="H53" s="64"/>
      <c r="I53" s="64"/>
      <c r="J53" s="64"/>
      <c r="K53" s="64"/>
      <c r="L53" s="64"/>
      <c r="M53" s="64"/>
      <c r="N53" s="64"/>
      <c r="O53" s="64"/>
      <c r="P53" s="64"/>
      <c r="Q53" s="64"/>
      <c r="R53" s="64"/>
      <c r="S53" s="272"/>
      <c r="T53" s="272"/>
      <c r="U53" s="272"/>
      <c r="V53" s="272"/>
      <c r="W53" s="272"/>
      <c r="X53" s="272"/>
      <c r="Y53" s="272"/>
      <c r="Z53" s="272"/>
      <c r="AA53" s="272"/>
      <c r="AB53" s="272"/>
      <c r="AC53" s="272"/>
      <c r="AD53" s="272"/>
      <c r="AE53" s="272"/>
      <c r="AF53" s="272"/>
      <c r="AG53" s="272"/>
      <c r="AH53" s="272"/>
      <c r="AI53" s="272"/>
      <c r="AJ53" s="272"/>
      <c r="AK53" s="272"/>
      <c r="AL53" s="272"/>
      <c r="AM53" s="272"/>
      <c r="AN53" s="272"/>
      <c r="AO53" s="272"/>
      <c r="AP53" s="272"/>
      <c r="AQ53" s="272"/>
      <c r="AR53" s="272"/>
      <c r="AS53" s="272"/>
      <c r="AT53" s="272"/>
      <c r="AU53" s="272"/>
      <c r="AV53" s="272"/>
      <c r="AW53" s="272"/>
      <c r="AX53" s="272"/>
      <c r="AY53" s="272"/>
      <c r="AZ53" s="272"/>
      <c r="BA53" s="272"/>
      <c r="BB53" s="272"/>
      <c r="BC53" s="272"/>
      <c r="BD53" s="272"/>
      <c r="BE53" s="272"/>
      <c r="BF53" s="272"/>
      <c r="BG53" s="272"/>
      <c r="BH53" s="272"/>
      <c r="BI53" s="272"/>
      <c r="BJ53" s="272"/>
      <c r="BK53" s="272"/>
      <c r="BL53" s="272"/>
      <c r="BM53" s="272"/>
      <c r="BN53" s="272"/>
      <c r="BO53" s="277"/>
      <c r="BP53" s="277"/>
      <c r="BQ53" s="277"/>
      <c r="BR53" s="277"/>
      <c r="BS53" s="277"/>
      <c r="BT53" s="277"/>
      <c r="BU53" s="277"/>
      <c r="BV53" s="277"/>
      <c r="BW53" s="277"/>
      <c r="BX53" s="277"/>
      <c r="BY53" s="277"/>
      <c r="BZ53" s="277"/>
      <c r="CB53" s="50"/>
    </row>
    <row r="54" spans="2:80" ht="18" customHeight="1">
      <c r="B54" s="48"/>
      <c r="CB54" s="50"/>
    </row>
    <row r="55" spans="2:80" ht="18" customHeight="1">
      <c r="B55" s="52"/>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3"/>
      <c r="BS55" s="53"/>
      <c r="BT55" s="53"/>
      <c r="BU55" s="53"/>
      <c r="BV55" s="53"/>
      <c r="BW55" s="53"/>
      <c r="BX55" s="53"/>
      <c r="BY55" s="53"/>
      <c r="BZ55" s="53"/>
      <c r="CA55" s="53"/>
      <c r="CB55" s="54"/>
    </row>
  </sheetData>
  <sheetProtection algorithmName="SHA-512" hashValue="0RUj8Z+kL1MDOZ3bGsiFaiPGSXouA9T7zMfxJr7b/Cc13a36yu5kbjXWY9VT2JllbWnqO9rA5BWZwxBrX77NBg==" saltValue="nrZ34X00bEREsn28IPO0AA==" spinCount="100000" sheet="1" objects="1" scenarios="1"/>
  <mergeCells count="197">
    <mergeCell ref="F52:R52"/>
    <mergeCell ref="S52:AD52"/>
    <mergeCell ref="AQ52:BB52"/>
    <mergeCell ref="BC52:BN52"/>
    <mergeCell ref="BO52:BZ52"/>
    <mergeCell ref="F50:R50"/>
    <mergeCell ref="S50:AD50"/>
    <mergeCell ref="AQ50:BB50"/>
    <mergeCell ref="BC50:BN50"/>
    <mergeCell ref="BO50:BZ50"/>
    <mergeCell ref="F51:R51"/>
    <mergeCell ref="S51:AD51"/>
    <mergeCell ref="AQ51:BB51"/>
    <mergeCell ref="BC51:BN51"/>
    <mergeCell ref="BO51:BZ51"/>
    <mergeCell ref="F46:R46"/>
    <mergeCell ref="S46:AD46"/>
    <mergeCell ref="AQ46:BB46"/>
    <mergeCell ref="BC46:BN46"/>
    <mergeCell ref="BO46:BZ46"/>
    <mergeCell ref="BO48:BZ48"/>
    <mergeCell ref="F49:R49"/>
    <mergeCell ref="S49:AD49"/>
    <mergeCell ref="AQ49:BB49"/>
    <mergeCell ref="BC49:BN49"/>
    <mergeCell ref="BO49:BZ49"/>
    <mergeCell ref="F47:J48"/>
    <mergeCell ref="K47:R47"/>
    <mergeCell ref="S47:AD47"/>
    <mergeCell ref="AQ47:BB47"/>
    <mergeCell ref="BC47:BN47"/>
    <mergeCell ref="BO47:BZ47"/>
    <mergeCell ref="K48:R48"/>
    <mergeCell ref="S48:AD48"/>
    <mergeCell ref="AQ48:BB48"/>
    <mergeCell ref="BC48:BN48"/>
    <mergeCell ref="BO43:BZ43"/>
    <mergeCell ref="AQ44:AX44"/>
    <mergeCell ref="AY44:BB44"/>
    <mergeCell ref="BC44:BJ44"/>
    <mergeCell ref="BK44:BN44"/>
    <mergeCell ref="BO44:BZ44"/>
    <mergeCell ref="F45:R45"/>
    <mergeCell ref="S45:X45"/>
    <mergeCell ref="Y45:AD45"/>
    <mergeCell ref="AE45:AJ45"/>
    <mergeCell ref="AQ45:AV45"/>
    <mergeCell ref="AW45:BB45"/>
    <mergeCell ref="BC45:BH45"/>
    <mergeCell ref="BI45:BN45"/>
    <mergeCell ref="BO45:BZ45"/>
    <mergeCell ref="BE38:BZ38"/>
    <mergeCell ref="W39:AH39"/>
    <mergeCell ref="AI39:AP39"/>
    <mergeCell ref="AQ39:AT39"/>
    <mergeCell ref="AU39:BD39"/>
    <mergeCell ref="BE39:BZ39"/>
    <mergeCell ref="D42:E52"/>
    <mergeCell ref="F42:R42"/>
    <mergeCell ref="S42:V42"/>
    <mergeCell ref="W42:AD42"/>
    <mergeCell ref="AE42:AH42"/>
    <mergeCell ref="AQ42:AT42"/>
    <mergeCell ref="F44:R44"/>
    <mergeCell ref="S44:Z44"/>
    <mergeCell ref="AA44:AD44"/>
    <mergeCell ref="AM44:AP44"/>
    <mergeCell ref="AU42:BB42"/>
    <mergeCell ref="BC42:BF42"/>
    <mergeCell ref="BG42:BN42"/>
    <mergeCell ref="BO42:BZ42"/>
    <mergeCell ref="F43:R43"/>
    <mergeCell ref="S43:AD43"/>
    <mergeCell ref="AQ43:BB43"/>
    <mergeCell ref="BC43:BN43"/>
    <mergeCell ref="BE35:BZ35"/>
    <mergeCell ref="W36:AH36"/>
    <mergeCell ref="AI36:AP36"/>
    <mergeCell ref="AQ36:AT36"/>
    <mergeCell ref="AU36:BD36"/>
    <mergeCell ref="BE36:BZ36"/>
    <mergeCell ref="W37:AH37"/>
    <mergeCell ref="AI37:AP37"/>
    <mergeCell ref="AQ37:AT37"/>
    <mergeCell ref="AU37:BD37"/>
    <mergeCell ref="BE37:BZ37"/>
    <mergeCell ref="BE32:BZ32"/>
    <mergeCell ref="W33:AH33"/>
    <mergeCell ref="AI33:AP33"/>
    <mergeCell ref="AQ33:AT33"/>
    <mergeCell ref="AU33:BD33"/>
    <mergeCell ref="BE33:BZ33"/>
    <mergeCell ref="W34:AH34"/>
    <mergeCell ref="AI34:AP34"/>
    <mergeCell ref="AQ34:AT34"/>
    <mergeCell ref="AU34:BD34"/>
    <mergeCell ref="BE34:BZ34"/>
    <mergeCell ref="BE26:BZ26"/>
    <mergeCell ref="F27:V39"/>
    <mergeCell ref="W27:AH27"/>
    <mergeCell ref="AI27:AP27"/>
    <mergeCell ref="AQ27:AT27"/>
    <mergeCell ref="AU27:BD27"/>
    <mergeCell ref="BE27:BZ27"/>
    <mergeCell ref="W28:AH28"/>
    <mergeCell ref="AI28:AP28"/>
    <mergeCell ref="AQ28:AT28"/>
    <mergeCell ref="AU30:BD30"/>
    <mergeCell ref="BE30:BZ30"/>
    <mergeCell ref="W31:AH31"/>
    <mergeCell ref="AI31:AP31"/>
    <mergeCell ref="AQ31:AT31"/>
    <mergeCell ref="AU31:BD31"/>
    <mergeCell ref="BE31:BZ31"/>
    <mergeCell ref="BE28:BZ28"/>
    <mergeCell ref="W29:AH29"/>
    <mergeCell ref="AI29:AP29"/>
    <mergeCell ref="AQ29:AT29"/>
    <mergeCell ref="AU29:BD29"/>
    <mergeCell ref="BE29:BZ29"/>
    <mergeCell ref="W32:AH32"/>
    <mergeCell ref="D26:E39"/>
    <mergeCell ref="F26:V26"/>
    <mergeCell ref="W26:AH26"/>
    <mergeCell ref="AI26:AP26"/>
    <mergeCell ref="AQ26:AT26"/>
    <mergeCell ref="AU26:BD26"/>
    <mergeCell ref="AU28:BD28"/>
    <mergeCell ref="W30:AH30"/>
    <mergeCell ref="AI30:AP30"/>
    <mergeCell ref="AQ30:AT30"/>
    <mergeCell ref="AI32:AP32"/>
    <mergeCell ref="AQ32:AT32"/>
    <mergeCell ref="AU32:BD32"/>
    <mergeCell ref="W35:AH35"/>
    <mergeCell ref="AI35:AP35"/>
    <mergeCell ref="AQ35:AT35"/>
    <mergeCell ref="AU35:BD35"/>
    <mergeCell ref="W38:AH38"/>
    <mergeCell ref="AI38:AP38"/>
    <mergeCell ref="AQ38:AT38"/>
    <mergeCell ref="AU38:BD38"/>
    <mergeCell ref="D21:T21"/>
    <mergeCell ref="U21:AD21"/>
    <mergeCell ref="D23:T23"/>
    <mergeCell ref="U23:AD23"/>
    <mergeCell ref="BR15:BT16"/>
    <mergeCell ref="BU15:BW16"/>
    <mergeCell ref="BX15:BZ16"/>
    <mergeCell ref="D17:P17"/>
    <mergeCell ref="Q17:AJ18"/>
    <mergeCell ref="AN17:AV20"/>
    <mergeCell ref="AW17:BZ19"/>
    <mergeCell ref="D18:P18"/>
    <mergeCell ref="D19:P19"/>
    <mergeCell ref="Q19:AJ20"/>
    <mergeCell ref="AZ15:BB16"/>
    <mergeCell ref="BC15:BE16"/>
    <mergeCell ref="BF15:BH16"/>
    <mergeCell ref="BI15:BK16"/>
    <mergeCell ref="BL15:BN16"/>
    <mergeCell ref="BO15:BQ16"/>
    <mergeCell ref="AE15:AF16"/>
    <mergeCell ref="AG15:AH16"/>
    <mergeCell ref="AI15:AJ16"/>
    <mergeCell ref="AL15:AM20"/>
    <mergeCell ref="AN15:AV16"/>
    <mergeCell ref="AW15:AY16"/>
    <mergeCell ref="BT12:BV12"/>
    <mergeCell ref="BW12:BZ12"/>
    <mergeCell ref="D15:P16"/>
    <mergeCell ref="Q15:R16"/>
    <mergeCell ref="S15:T16"/>
    <mergeCell ref="U15:V16"/>
    <mergeCell ref="W15:X16"/>
    <mergeCell ref="Y15:Z16"/>
    <mergeCell ref="AA15:AB16"/>
    <mergeCell ref="AC15:AD16"/>
    <mergeCell ref="AD12:AF12"/>
    <mergeCell ref="BC12:BG12"/>
    <mergeCell ref="BH12:BJ12"/>
    <mergeCell ref="BK12:BM12"/>
    <mergeCell ref="BN12:BP12"/>
    <mergeCell ref="BQ12:BS12"/>
    <mergeCell ref="D20:P20"/>
    <mergeCell ref="AW20:BF20"/>
    <mergeCell ref="BG20:BZ20"/>
    <mergeCell ref="B6:BZ6"/>
    <mergeCell ref="B7:AA10"/>
    <mergeCell ref="AB7:BC10"/>
    <mergeCell ref="BD7:CA10"/>
    <mergeCell ref="D12:N12"/>
    <mergeCell ref="O12:Q12"/>
    <mergeCell ref="R12:T12"/>
    <mergeCell ref="U12:W12"/>
    <mergeCell ref="X12:Z12"/>
    <mergeCell ref="AA12:AC12"/>
  </mergeCells>
  <phoneticPr fontId="6"/>
  <dataValidations count="1">
    <dataValidation type="list" showInputMessage="1" showErrorMessage="1" sqref="U23:AD23" xr:uid="{4D08ABEF-8F87-4A5D-A7AB-EBF833F0C5FC}">
      <formula1>利用者負担額</formula1>
    </dataValidation>
  </dataValidations>
  <pageMargins left="0.19685039370078741" right="0.19685039370078741" top="0.19685039370078741" bottom="0.19685039370078741" header="0.11811023622047245" footer="0.11811023622047245"/>
  <pageSetup paperSize="9" scale="97" orientation="portrait"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06A6506-098E-4876-9624-AD1C1B11C0E8}">
          <x14:formula1>
            <xm:f>コード表!$A$3:$A$52</xm:f>
          </x14:formula1>
          <xm:sqref>BE27:BZ27</xm:sqref>
        </x14:dataValidation>
        <x14:dataValidation type="list" allowBlank="1" showInputMessage="1" showErrorMessage="1" xr:uid="{3B960EAF-7B4A-4C2C-9FC7-45C2F819F735}">
          <x14:formula1>
            <xm:f>コード表①!$A$3:$A$52</xm:f>
          </x14:formula1>
          <xm:sqref>BE28:BZ39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B1:CB55"/>
  <sheetViews>
    <sheetView view="pageBreakPreview" topLeftCell="A25" zoomScaleNormal="100" workbookViewId="0">
      <selection activeCell="AK23" sqref="AK23"/>
    </sheetView>
  </sheetViews>
  <sheetFormatPr defaultColWidth="1.25" defaultRowHeight="16.5" customHeight="1"/>
  <cols>
    <col min="1" max="1" width="3.375" style="12" customWidth="1"/>
    <col min="2" max="41" width="1.25" style="12"/>
    <col min="42" max="42" width="1.25" style="12" customWidth="1"/>
    <col min="43" max="16384" width="1.25" style="12"/>
  </cols>
  <sheetData>
    <row r="1" spans="2:80" ht="16.5" customHeight="1">
      <c r="BW1" s="49"/>
    </row>
    <row r="2" spans="2:80" ht="16.5" customHeight="1">
      <c r="BW2" s="49"/>
    </row>
    <row r="3" spans="2:80" ht="16.5" customHeight="1">
      <c r="BW3" s="49"/>
    </row>
    <row r="5" spans="2:80" ht="8.25" customHeight="1">
      <c r="B5" s="24"/>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27"/>
    </row>
    <row r="6" spans="2:80" ht="16.5" customHeight="1">
      <c r="B6" s="401"/>
      <c r="C6" s="402"/>
      <c r="D6" s="402"/>
      <c r="E6" s="402"/>
      <c r="F6" s="402"/>
      <c r="G6" s="402"/>
      <c r="H6" s="402"/>
      <c r="I6" s="402"/>
      <c r="J6" s="402"/>
      <c r="K6" s="402"/>
      <c r="L6" s="402"/>
      <c r="M6" s="402"/>
      <c r="N6" s="402"/>
      <c r="O6" s="402"/>
      <c r="P6" s="402"/>
      <c r="Q6" s="402"/>
      <c r="R6" s="402"/>
      <c r="S6" s="402"/>
      <c r="T6" s="402"/>
      <c r="U6" s="402"/>
      <c r="V6" s="402"/>
      <c r="W6" s="402"/>
      <c r="X6" s="402"/>
      <c r="Y6" s="402"/>
      <c r="Z6" s="402"/>
      <c r="AA6" s="402"/>
      <c r="AB6" s="402"/>
      <c r="AC6" s="402"/>
      <c r="AD6" s="402"/>
      <c r="AE6" s="402"/>
      <c r="AF6" s="402"/>
      <c r="AG6" s="402"/>
      <c r="AH6" s="402"/>
      <c r="AI6" s="402"/>
      <c r="AJ6" s="402"/>
      <c r="AK6" s="402"/>
      <c r="AL6" s="402"/>
      <c r="AM6" s="402"/>
      <c r="AN6" s="402"/>
      <c r="AO6" s="402"/>
      <c r="AP6" s="402"/>
      <c r="AQ6" s="402"/>
      <c r="AR6" s="402"/>
      <c r="AS6" s="402"/>
      <c r="AT6" s="402"/>
      <c r="AU6" s="402"/>
      <c r="AV6" s="402"/>
      <c r="AW6" s="402"/>
      <c r="AX6" s="402"/>
      <c r="AY6" s="402"/>
      <c r="AZ6" s="402"/>
      <c r="BA6" s="402"/>
      <c r="BB6" s="402"/>
      <c r="BC6" s="402"/>
      <c r="BD6" s="402"/>
      <c r="BE6" s="402"/>
      <c r="BF6" s="402"/>
      <c r="BG6" s="402"/>
      <c r="BH6" s="402"/>
      <c r="BI6" s="402"/>
      <c r="BJ6" s="402"/>
      <c r="BK6" s="402"/>
      <c r="BL6" s="402"/>
      <c r="BM6" s="402"/>
      <c r="BN6" s="402"/>
      <c r="BO6" s="402"/>
      <c r="BP6" s="402"/>
      <c r="BQ6" s="402"/>
      <c r="BR6" s="402"/>
      <c r="BS6" s="402"/>
      <c r="BT6" s="402"/>
      <c r="BU6" s="402"/>
      <c r="BV6" s="402"/>
      <c r="BW6" s="402"/>
      <c r="BX6" s="402"/>
      <c r="BY6" s="402"/>
      <c r="BZ6" s="402"/>
      <c r="CB6" s="50"/>
    </row>
    <row r="7" spans="2:80" ht="13.5" customHeight="1">
      <c r="B7" s="403" t="s">
        <v>99</v>
      </c>
      <c r="C7" s="404"/>
      <c r="D7" s="404"/>
      <c r="E7" s="404"/>
      <c r="F7" s="404"/>
      <c r="G7" s="404"/>
      <c r="H7" s="404"/>
      <c r="I7" s="404"/>
      <c r="J7" s="404"/>
      <c r="K7" s="404"/>
      <c r="L7" s="404"/>
      <c r="M7" s="404"/>
      <c r="N7" s="404"/>
      <c r="O7" s="404"/>
      <c r="P7" s="404"/>
      <c r="Q7" s="404"/>
      <c r="R7" s="404"/>
      <c r="S7" s="404"/>
      <c r="T7" s="404"/>
      <c r="U7" s="404"/>
      <c r="V7" s="404"/>
      <c r="W7" s="404"/>
      <c r="X7" s="404"/>
      <c r="Y7" s="404"/>
      <c r="Z7" s="404"/>
      <c r="AA7" s="404"/>
      <c r="AB7" s="405" t="str">
        <f>請求書!N1</f>
        <v>（入院時支援員）</v>
      </c>
      <c r="AC7" s="405"/>
      <c r="AD7" s="405"/>
      <c r="AE7" s="405"/>
      <c r="AF7" s="405"/>
      <c r="AG7" s="405"/>
      <c r="AH7" s="405"/>
      <c r="AI7" s="405"/>
      <c r="AJ7" s="405"/>
      <c r="AK7" s="405"/>
      <c r="AL7" s="405"/>
      <c r="AM7" s="405"/>
      <c r="AN7" s="405"/>
      <c r="AO7" s="405"/>
      <c r="AP7" s="405"/>
      <c r="AQ7" s="405"/>
      <c r="AR7" s="405"/>
      <c r="AS7" s="405"/>
      <c r="AT7" s="405"/>
      <c r="AU7" s="405"/>
      <c r="AV7" s="405"/>
      <c r="AW7" s="405"/>
      <c r="AX7" s="405"/>
      <c r="AY7" s="405"/>
      <c r="AZ7" s="405"/>
      <c r="BA7" s="405"/>
      <c r="BB7" s="405"/>
      <c r="BC7" s="405"/>
      <c r="BD7" s="406" t="s">
        <v>98</v>
      </c>
      <c r="BE7" s="406"/>
      <c r="BF7" s="406"/>
      <c r="BG7" s="406"/>
      <c r="BH7" s="406"/>
      <c r="BI7" s="406"/>
      <c r="BJ7" s="406"/>
      <c r="BK7" s="406"/>
      <c r="BL7" s="406"/>
      <c r="BM7" s="406"/>
      <c r="BN7" s="406"/>
      <c r="BO7" s="406"/>
      <c r="BP7" s="406"/>
      <c r="BQ7" s="406"/>
      <c r="BR7" s="406"/>
      <c r="BS7" s="406"/>
      <c r="BT7" s="406"/>
      <c r="BU7" s="406"/>
      <c r="BV7" s="406"/>
      <c r="BW7" s="406"/>
      <c r="BX7" s="406"/>
      <c r="BY7" s="406"/>
      <c r="BZ7" s="406"/>
      <c r="CA7" s="406"/>
      <c r="CB7" s="104"/>
    </row>
    <row r="8" spans="2:80" ht="13.5" customHeight="1">
      <c r="B8" s="403"/>
      <c r="C8" s="404"/>
      <c r="D8" s="404"/>
      <c r="E8" s="404"/>
      <c r="F8" s="404"/>
      <c r="G8" s="404"/>
      <c r="H8" s="404"/>
      <c r="I8" s="404"/>
      <c r="J8" s="404"/>
      <c r="K8" s="404"/>
      <c r="L8" s="404"/>
      <c r="M8" s="404"/>
      <c r="N8" s="404"/>
      <c r="O8" s="404"/>
      <c r="P8" s="404"/>
      <c r="Q8" s="404"/>
      <c r="R8" s="404"/>
      <c r="S8" s="404"/>
      <c r="T8" s="404"/>
      <c r="U8" s="404"/>
      <c r="V8" s="404"/>
      <c r="W8" s="404"/>
      <c r="X8" s="404"/>
      <c r="Y8" s="404"/>
      <c r="Z8" s="404"/>
      <c r="AA8" s="404"/>
      <c r="AB8" s="405"/>
      <c r="AC8" s="405"/>
      <c r="AD8" s="405"/>
      <c r="AE8" s="405"/>
      <c r="AF8" s="405"/>
      <c r="AG8" s="405"/>
      <c r="AH8" s="405"/>
      <c r="AI8" s="405"/>
      <c r="AJ8" s="405"/>
      <c r="AK8" s="405"/>
      <c r="AL8" s="405"/>
      <c r="AM8" s="405"/>
      <c r="AN8" s="405"/>
      <c r="AO8" s="405"/>
      <c r="AP8" s="405"/>
      <c r="AQ8" s="405"/>
      <c r="AR8" s="405"/>
      <c r="AS8" s="405"/>
      <c r="AT8" s="405"/>
      <c r="AU8" s="405"/>
      <c r="AV8" s="405"/>
      <c r="AW8" s="405"/>
      <c r="AX8" s="405"/>
      <c r="AY8" s="405"/>
      <c r="AZ8" s="405"/>
      <c r="BA8" s="405"/>
      <c r="BB8" s="405"/>
      <c r="BC8" s="405"/>
      <c r="BD8" s="406"/>
      <c r="BE8" s="406"/>
      <c r="BF8" s="406"/>
      <c r="BG8" s="406"/>
      <c r="BH8" s="406"/>
      <c r="BI8" s="406"/>
      <c r="BJ8" s="406"/>
      <c r="BK8" s="406"/>
      <c r="BL8" s="406"/>
      <c r="BM8" s="406"/>
      <c r="BN8" s="406"/>
      <c r="BO8" s="406"/>
      <c r="BP8" s="406"/>
      <c r="BQ8" s="406"/>
      <c r="BR8" s="406"/>
      <c r="BS8" s="406"/>
      <c r="BT8" s="406"/>
      <c r="BU8" s="406"/>
      <c r="BV8" s="406"/>
      <c r="BW8" s="406"/>
      <c r="BX8" s="406"/>
      <c r="BY8" s="406"/>
      <c r="BZ8" s="406"/>
      <c r="CA8" s="406"/>
      <c r="CB8" s="104"/>
    </row>
    <row r="9" spans="2:80" ht="13.5" customHeight="1">
      <c r="B9" s="403"/>
      <c r="C9" s="404"/>
      <c r="D9" s="404"/>
      <c r="E9" s="404"/>
      <c r="F9" s="404"/>
      <c r="G9" s="404"/>
      <c r="H9" s="404"/>
      <c r="I9" s="404"/>
      <c r="J9" s="404"/>
      <c r="K9" s="404"/>
      <c r="L9" s="404"/>
      <c r="M9" s="404"/>
      <c r="N9" s="404"/>
      <c r="O9" s="404"/>
      <c r="P9" s="404"/>
      <c r="Q9" s="404"/>
      <c r="R9" s="404"/>
      <c r="S9" s="404"/>
      <c r="T9" s="404"/>
      <c r="U9" s="404"/>
      <c r="V9" s="404"/>
      <c r="W9" s="404"/>
      <c r="X9" s="404"/>
      <c r="Y9" s="404"/>
      <c r="Z9" s="404"/>
      <c r="AA9" s="404"/>
      <c r="AB9" s="405"/>
      <c r="AC9" s="405"/>
      <c r="AD9" s="405"/>
      <c r="AE9" s="405"/>
      <c r="AF9" s="405"/>
      <c r="AG9" s="405"/>
      <c r="AH9" s="405"/>
      <c r="AI9" s="405"/>
      <c r="AJ9" s="405"/>
      <c r="AK9" s="405"/>
      <c r="AL9" s="405"/>
      <c r="AM9" s="405"/>
      <c r="AN9" s="405"/>
      <c r="AO9" s="405"/>
      <c r="AP9" s="405"/>
      <c r="AQ9" s="405"/>
      <c r="AR9" s="405"/>
      <c r="AS9" s="405"/>
      <c r="AT9" s="405"/>
      <c r="AU9" s="405"/>
      <c r="AV9" s="405"/>
      <c r="AW9" s="405"/>
      <c r="AX9" s="405"/>
      <c r="AY9" s="405"/>
      <c r="AZ9" s="405"/>
      <c r="BA9" s="405"/>
      <c r="BB9" s="405"/>
      <c r="BC9" s="405"/>
      <c r="BD9" s="406"/>
      <c r="BE9" s="406"/>
      <c r="BF9" s="406"/>
      <c r="BG9" s="406"/>
      <c r="BH9" s="406"/>
      <c r="BI9" s="406"/>
      <c r="BJ9" s="406"/>
      <c r="BK9" s="406"/>
      <c r="BL9" s="406"/>
      <c r="BM9" s="406"/>
      <c r="BN9" s="406"/>
      <c r="BO9" s="406"/>
      <c r="BP9" s="406"/>
      <c r="BQ9" s="406"/>
      <c r="BR9" s="406"/>
      <c r="BS9" s="406"/>
      <c r="BT9" s="406"/>
      <c r="BU9" s="406"/>
      <c r="BV9" s="406"/>
      <c r="BW9" s="406"/>
      <c r="BX9" s="406"/>
      <c r="BY9" s="406"/>
      <c r="BZ9" s="406"/>
      <c r="CA9" s="406"/>
      <c r="CB9" s="104"/>
    </row>
    <row r="10" spans="2:80" ht="13.5" customHeight="1">
      <c r="B10" s="403"/>
      <c r="C10" s="404"/>
      <c r="D10" s="404"/>
      <c r="E10" s="404"/>
      <c r="F10" s="404"/>
      <c r="G10" s="404"/>
      <c r="H10" s="404"/>
      <c r="I10" s="404"/>
      <c r="J10" s="404"/>
      <c r="K10" s="404"/>
      <c r="L10" s="404"/>
      <c r="M10" s="404"/>
      <c r="N10" s="404"/>
      <c r="O10" s="404"/>
      <c r="P10" s="404"/>
      <c r="Q10" s="404"/>
      <c r="R10" s="404"/>
      <c r="S10" s="404"/>
      <c r="T10" s="404"/>
      <c r="U10" s="404"/>
      <c r="V10" s="404"/>
      <c r="W10" s="404"/>
      <c r="X10" s="404"/>
      <c r="Y10" s="404"/>
      <c r="Z10" s="404"/>
      <c r="AA10" s="404"/>
      <c r="AB10" s="405"/>
      <c r="AC10" s="405"/>
      <c r="AD10" s="405"/>
      <c r="AE10" s="405"/>
      <c r="AF10" s="405"/>
      <c r="AG10" s="405"/>
      <c r="AH10" s="405"/>
      <c r="AI10" s="405"/>
      <c r="AJ10" s="405"/>
      <c r="AK10" s="405"/>
      <c r="AL10" s="405"/>
      <c r="AM10" s="405"/>
      <c r="AN10" s="405"/>
      <c r="AO10" s="405"/>
      <c r="AP10" s="405"/>
      <c r="AQ10" s="405"/>
      <c r="AR10" s="405"/>
      <c r="AS10" s="405"/>
      <c r="AT10" s="405"/>
      <c r="AU10" s="405"/>
      <c r="AV10" s="405"/>
      <c r="AW10" s="405"/>
      <c r="AX10" s="405"/>
      <c r="AY10" s="405"/>
      <c r="AZ10" s="405"/>
      <c r="BA10" s="405"/>
      <c r="BB10" s="405"/>
      <c r="BC10" s="405"/>
      <c r="BD10" s="406"/>
      <c r="BE10" s="406"/>
      <c r="BF10" s="406"/>
      <c r="BG10" s="406"/>
      <c r="BH10" s="406"/>
      <c r="BI10" s="406"/>
      <c r="BJ10" s="406"/>
      <c r="BK10" s="406"/>
      <c r="BL10" s="406"/>
      <c r="BM10" s="406"/>
      <c r="BN10" s="406"/>
      <c r="BO10" s="406"/>
      <c r="BP10" s="406"/>
      <c r="BQ10" s="406"/>
      <c r="BR10" s="406"/>
      <c r="BS10" s="406"/>
      <c r="BT10" s="406"/>
      <c r="BU10" s="406"/>
      <c r="BV10" s="406"/>
      <c r="BW10" s="406"/>
      <c r="BX10" s="406"/>
      <c r="BY10" s="406"/>
      <c r="BZ10" s="406"/>
      <c r="CA10" s="406"/>
      <c r="CB10" s="104"/>
    </row>
    <row r="11" spans="2:80" ht="18" customHeight="1" thickBot="1">
      <c r="B11" s="251"/>
      <c r="C11" s="252"/>
      <c r="D11" s="252"/>
      <c r="E11" s="252"/>
      <c r="F11" s="252"/>
      <c r="G11" s="252"/>
      <c r="H11" s="252"/>
      <c r="I11" s="252"/>
      <c r="J11" s="252"/>
      <c r="K11" s="252"/>
      <c r="L11" s="252"/>
      <c r="M11" s="252"/>
      <c r="N11" s="252"/>
      <c r="O11" s="252"/>
      <c r="P11" s="252"/>
      <c r="Q11" s="252"/>
      <c r="R11" s="252"/>
      <c r="S11" s="252"/>
      <c r="T11" s="252"/>
      <c r="U11" s="252"/>
      <c r="V11" s="252"/>
      <c r="W11" s="252"/>
      <c r="X11" s="252"/>
      <c r="Y11" s="252"/>
      <c r="Z11" s="252"/>
      <c r="AA11" s="252"/>
      <c r="AB11" s="252"/>
      <c r="AC11" s="252"/>
      <c r="AD11" s="252"/>
      <c r="AE11" s="252"/>
      <c r="AF11" s="252"/>
      <c r="AG11" s="252"/>
      <c r="AH11" s="252"/>
      <c r="AI11" s="252"/>
      <c r="AJ11" s="252"/>
      <c r="AK11" s="252"/>
      <c r="AL11" s="252"/>
      <c r="AM11" s="252"/>
      <c r="AN11" s="252"/>
      <c r="AO11" s="252"/>
      <c r="AP11" s="252"/>
      <c r="AQ11" s="252"/>
      <c r="AR11" s="252"/>
      <c r="AS11" s="252"/>
      <c r="AT11" s="252"/>
      <c r="AU11" s="252"/>
      <c r="AV11" s="252"/>
      <c r="AW11" s="252"/>
      <c r="AX11" s="252"/>
      <c r="AY11" s="252"/>
      <c r="AZ11" s="252"/>
      <c r="BA11" s="252"/>
      <c r="CB11" s="50"/>
    </row>
    <row r="12" spans="2:80" ht="18" customHeight="1" thickBot="1">
      <c r="B12" s="251"/>
      <c r="C12" s="252"/>
      <c r="D12" s="407"/>
      <c r="E12" s="407"/>
      <c r="F12" s="407"/>
      <c r="G12" s="407"/>
      <c r="H12" s="407"/>
      <c r="I12" s="407"/>
      <c r="J12" s="407"/>
      <c r="K12" s="407"/>
      <c r="L12" s="407"/>
      <c r="M12" s="407"/>
      <c r="N12" s="407"/>
      <c r="O12" s="408"/>
      <c r="P12" s="408"/>
      <c r="Q12" s="408"/>
      <c r="R12" s="408"/>
      <c r="S12" s="408"/>
      <c r="T12" s="408"/>
      <c r="U12" s="408"/>
      <c r="V12" s="408"/>
      <c r="W12" s="408"/>
      <c r="X12" s="408"/>
      <c r="Y12" s="408"/>
      <c r="Z12" s="408"/>
      <c r="AA12" s="408"/>
      <c r="AB12" s="408"/>
      <c r="AC12" s="408"/>
      <c r="AD12" s="408"/>
      <c r="AE12" s="408"/>
      <c r="AF12" s="408"/>
      <c r="BC12" s="441" t="str">
        <f>IF(利用者一覧!D4="","",利用者一覧!D4)</f>
        <v>令和</v>
      </c>
      <c r="BD12" s="432"/>
      <c r="BE12" s="432"/>
      <c r="BF12" s="432"/>
      <c r="BG12" s="432"/>
      <c r="BH12" s="432" t="str">
        <f>IF(利用者一覧!F4="","",利用者一覧!F4)</f>
        <v/>
      </c>
      <c r="BI12" s="432"/>
      <c r="BJ12" s="432"/>
      <c r="BK12" s="432" t="str">
        <f>IF(利用者一覧!G4="","",利用者一覧!G4)</f>
        <v/>
      </c>
      <c r="BL12" s="432"/>
      <c r="BM12" s="432"/>
      <c r="BN12" s="433" t="s">
        <v>0</v>
      </c>
      <c r="BO12" s="433"/>
      <c r="BP12" s="433"/>
      <c r="BQ12" s="432" t="str">
        <f>IF(利用者一覧!I4="","",利用者一覧!I4)</f>
        <v/>
      </c>
      <c r="BR12" s="432"/>
      <c r="BS12" s="432"/>
      <c r="BT12" s="432" t="str">
        <f>IF(利用者一覧!J4="","",利用者一覧!J4)</f>
        <v/>
      </c>
      <c r="BU12" s="432"/>
      <c r="BV12" s="432"/>
      <c r="BW12" s="433" t="s">
        <v>39</v>
      </c>
      <c r="BX12" s="433"/>
      <c r="BY12" s="433"/>
      <c r="BZ12" s="434"/>
      <c r="CB12" s="50"/>
    </row>
    <row r="13" spans="2:80" ht="18" customHeight="1">
      <c r="B13" s="251"/>
      <c r="C13" s="252"/>
      <c r="D13" s="248"/>
      <c r="E13" s="248"/>
      <c r="F13" s="248"/>
      <c r="G13" s="248"/>
      <c r="H13" s="248"/>
      <c r="I13" s="248"/>
      <c r="J13" s="248"/>
      <c r="K13" s="248"/>
      <c r="L13" s="248"/>
      <c r="M13" s="248"/>
      <c r="N13" s="248"/>
      <c r="O13" s="249"/>
      <c r="P13" s="249"/>
      <c r="Q13" s="249"/>
      <c r="R13" s="249"/>
      <c r="S13" s="249"/>
      <c r="T13" s="249"/>
      <c r="U13" s="249"/>
      <c r="V13" s="249"/>
      <c r="W13" s="249"/>
      <c r="X13" s="249"/>
      <c r="Y13" s="249"/>
      <c r="Z13" s="249"/>
      <c r="AA13" s="249"/>
      <c r="AB13" s="249"/>
      <c r="AC13" s="249"/>
      <c r="AD13" s="249"/>
      <c r="AE13" s="249"/>
      <c r="AF13" s="249"/>
      <c r="BC13" s="249"/>
      <c r="BD13" s="249"/>
      <c r="BE13" s="249"/>
      <c r="BF13" s="249"/>
      <c r="BG13" s="249"/>
      <c r="BH13" s="249"/>
      <c r="BI13" s="249"/>
      <c r="BJ13" s="249"/>
      <c r="BK13" s="249"/>
      <c r="BL13" s="249"/>
      <c r="BM13" s="249"/>
      <c r="BN13" s="249"/>
      <c r="BO13" s="249"/>
      <c r="BP13" s="249"/>
      <c r="BQ13" s="249"/>
      <c r="BR13" s="249"/>
      <c r="BS13" s="249"/>
      <c r="BT13" s="249"/>
      <c r="BU13" s="249"/>
      <c r="BV13" s="249"/>
      <c r="BW13" s="249"/>
      <c r="BX13" s="249"/>
      <c r="BY13" s="249"/>
      <c r="BZ13" s="249"/>
      <c r="CB13" s="50"/>
    </row>
    <row r="14" spans="2:80" ht="18" customHeight="1" thickBot="1">
      <c r="B14" s="48"/>
      <c r="CB14" s="50"/>
    </row>
    <row r="15" spans="2:80" ht="18" customHeight="1">
      <c r="B15" s="48"/>
      <c r="D15" s="435" t="s">
        <v>38</v>
      </c>
      <c r="E15" s="436"/>
      <c r="F15" s="436"/>
      <c r="G15" s="436"/>
      <c r="H15" s="436"/>
      <c r="I15" s="436"/>
      <c r="J15" s="436"/>
      <c r="K15" s="436"/>
      <c r="L15" s="436"/>
      <c r="M15" s="436"/>
      <c r="N15" s="436"/>
      <c r="O15" s="436"/>
      <c r="P15" s="437"/>
      <c r="Q15" s="409" t="str">
        <f>IF(利用者一覧!D8="","",利用者一覧!D8)</f>
        <v/>
      </c>
      <c r="R15" s="410"/>
      <c r="S15" s="409" t="str">
        <f>IF(利用者一覧!E7="","",利用者一覧!E7)</f>
        <v/>
      </c>
      <c r="T15" s="410"/>
      <c r="U15" s="409" t="str">
        <f>IF(利用者一覧!F7="","",利用者一覧!F7)</f>
        <v/>
      </c>
      <c r="V15" s="410"/>
      <c r="W15" s="409" t="str">
        <f>IF(利用者一覧!G7="","",利用者一覧!G7)</f>
        <v/>
      </c>
      <c r="X15" s="410"/>
      <c r="Y15" s="409" t="str">
        <f>IF(利用者一覧!H7="","",利用者一覧!H7)</f>
        <v/>
      </c>
      <c r="Z15" s="410"/>
      <c r="AA15" s="409" t="str">
        <f>IF(利用者一覧!I7="","",利用者一覧!I7)</f>
        <v/>
      </c>
      <c r="AB15" s="410"/>
      <c r="AC15" s="409" t="str">
        <f>IF(利用者一覧!J7="","",利用者一覧!J7)</f>
        <v/>
      </c>
      <c r="AD15" s="410"/>
      <c r="AE15" s="409" t="str">
        <f>IF(利用者一覧!K7="","",利用者一覧!K7)</f>
        <v/>
      </c>
      <c r="AF15" s="410"/>
      <c r="AG15" s="409" t="str">
        <f>IF(利用者一覧!L7="","",利用者一覧!L7)</f>
        <v/>
      </c>
      <c r="AH15" s="410"/>
      <c r="AI15" s="409" t="str">
        <f>IF(利用者一覧!M7="","",利用者一覧!M7)</f>
        <v/>
      </c>
      <c r="AJ15" s="413"/>
      <c r="AL15" s="415" t="s">
        <v>40</v>
      </c>
      <c r="AM15" s="416"/>
      <c r="AN15" s="421" t="s">
        <v>3</v>
      </c>
      <c r="AO15" s="422"/>
      <c r="AP15" s="422"/>
      <c r="AQ15" s="422"/>
      <c r="AR15" s="422"/>
      <c r="AS15" s="422"/>
      <c r="AT15" s="422"/>
      <c r="AU15" s="422"/>
      <c r="AV15" s="423"/>
      <c r="AW15" s="409" t="str">
        <f>IF(利用者一覧!D3="","",利用者一覧!D3)</f>
        <v/>
      </c>
      <c r="AX15" s="427"/>
      <c r="AY15" s="428"/>
      <c r="AZ15" s="409" t="str">
        <f>IF(利用者一覧!E3="","",利用者一覧!E3)</f>
        <v/>
      </c>
      <c r="BA15" s="427"/>
      <c r="BB15" s="428"/>
      <c r="BC15" s="409" t="str">
        <f>IF(利用者一覧!F3="","",利用者一覧!F3)</f>
        <v/>
      </c>
      <c r="BD15" s="427"/>
      <c r="BE15" s="428"/>
      <c r="BF15" s="409" t="str">
        <f>IF(利用者一覧!G3="","",利用者一覧!G3)</f>
        <v/>
      </c>
      <c r="BG15" s="427"/>
      <c r="BH15" s="428"/>
      <c r="BI15" s="409" t="str">
        <f>IF(利用者一覧!H3="","",利用者一覧!H3)</f>
        <v/>
      </c>
      <c r="BJ15" s="427"/>
      <c r="BK15" s="428"/>
      <c r="BL15" s="409" t="str">
        <f>IF(利用者一覧!I3="","",利用者一覧!I3)</f>
        <v/>
      </c>
      <c r="BM15" s="427"/>
      <c r="BN15" s="428"/>
      <c r="BO15" s="409" t="str">
        <f>IF(利用者一覧!J3="","",利用者一覧!J3)</f>
        <v/>
      </c>
      <c r="BP15" s="427"/>
      <c r="BQ15" s="428"/>
      <c r="BR15" s="409" t="str">
        <f>IF(利用者一覧!K3="","",利用者一覧!K3)</f>
        <v/>
      </c>
      <c r="BS15" s="427"/>
      <c r="BT15" s="428"/>
      <c r="BU15" s="409" t="str">
        <f>IF(利用者一覧!L3="","",利用者一覧!L3)</f>
        <v/>
      </c>
      <c r="BV15" s="427"/>
      <c r="BW15" s="428"/>
      <c r="BX15" s="409" t="str">
        <f>IF(利用者一覧!M3="","",利用者一覧!M3)</f>
        <v/>
      </c>
      <c r="BY15" s="427"/>
      <c r="BZ15" s="457"/>
      <c r="CB15" s="50"/>
    </row>
    <row r="16" spans="2:80" ht="7.5" customHeight="1">
      <c r="B16" s="48"/>
      <c r="D16" s="438"/>
      <c r="E16" s="439"/>
      <c r="F16" s="439"/>
      <c r="G16" s="439"/>
      <c r="H16" s="439"/>
      <c r="I16" s="439"/>
      <c r="J16" s="439"/>
      <c r="K16" s="439"/>
      <c r="L16" s="439"/>
      <c r="M16" s="439"/>
      <c r="N16" s="439"/>
      <c r="O16" s="439"/>
      <c r="P16" s="440"/>
      <c r="Q16" s="411"/>
      <c r="R16" s="412"/>
      <c r="S16" s="411"/>
      <c r="T16" s="412"/>
      <c r="U16" s="411"/>
      <c r="V16" s="412"/>
      <c r="W16" s="411"/>
      <c r="X16" s="412"/>
      <c r="Y16" s="411"/>
      <c r="Z16" s="412"/>
      <c r="AA16" s="411"/>
      <c r="AB16" s="412"/>
      <c r="AC16" s="411"/>
      <c r="AD16" s="412"/>
      <c r="AE16" s="411"/>
      <c r="AF16" s="412"/>
      <c r="AG16" s="411"/>
      <c r="AH16" s="412"/>
      <c r="AI16" s="411"/>
      <c r="AJ16" s="414"/>
      <c r="AL16" s="417"/>
      <c r="AM16" s="418"/>
      <c r="AN16" s="424"/>
      <c r="AO16" s="425"/>
      <c r="AP16" s="425"/>
      <c r="AQ16" s="425"/>
      <c r="AR16" s="425"/>
      <c r="AS16" s="425"/>
      <c r="AT16" s="425"/>
      <c r="AU16" s="425"/>
      <c r="AV16" s="426"/>
      <c r="AW16" s="429"/>
      <c r="AX16" s="430"/>
      <c r="AY16" s="431"/>
      <c r="AZ16" s="429"/>
      <c r="BA16" s="430"/>
      <c r="BB16" s="431"/>
      <c r="BC16" s="429"/>
      <c r="BD16" s="430"/>
      <c r="BE16" s="431"/>
      <c r="BF16" s="429"/>
      <c r="BG16" s="430"/>
      <c r="BH16" s="431"/>
      <c r="BI16" s="429"/>
      <c r="BJ16" s="430"/>
      <c r="BK16" s="431"/>
      <c r="BL16" s="429"/>
      <c r="BM16" s="430"/>
      <c r="BN16" s="431"/>
      <c r="BO16" s="429"/>
      <c r="BP16" s="430"/>
      <c r="BQ16" s="431"/>
      <c r="BR16" s="429"/>
      <c r="BS16" s="430"/>
      <c r="BT16" s="431"/>
      <c r="BU16" s="429"/>
      <c r="BV16" s="430"/>
      <c r="BW16" s="431"/>
      <c r="BX16" s="429"/>
      <c r="BY16" s="430"/>
      <c r="BZ16" s="458"/>
      <c r="CB16" s="50"/>
    </row>
    <row r="17" spans="2:80" ht="15.75" customHeight="1">
      <c r="B17" s="48"/>
      <c r="D17" s="459" t="s">
        <v>42</v>
      </c>
      <c r="E17" s="460"/>
      <c r="F17" s="460"/>
      <c r="G17" s="460"/>
      <c r="H17" s="460"/>
      <c r="I17" s="460"/>
      <c r="J17" s="460"/>
      <c r="K17" s="460"/>
      <c r="L17" s="460"/>
      <c r="M17" s="460"/>
      <c r="N17" s="460"/>
      <c r="O17" s="460"/>
      <c r="P17" s="461"/>
      <c r="Q17" s="462" t="str">
        <f>IF(利用者一覧!B8="","",利用者一覧!B8)</f>
        <v/>
      </c>
      <c r="R17" s="463"/>
      <c r="S17" s="463"/>
      <c r="T17" s="463"/>
      <c r="U17" s="463"/>
      <c r="V17" s="463"/>
      <c r="W17" s="463"/>
      <c r="X17" s="463"/>
      <c r="Y17" s="463"/>
      <c r="Z17" s="463"/>
      <c r="AA17" s="463"/>
      <c r="AB17" s="463"/>
      <c r="AC17" s="463"/>
      <c r="AD17" s="463"/>
      <c r="AE17" s="463"/>
      <c r="AF17" s="463"/>
      <c r="AG17" s="463"/>
      <c r="AH17" s="463"/>
      <c r="AI17" s="463"/>
      <c r="AJ17" s="464"/>
      <c r="AL17" s="417"/>
      <c r="AM17" s="418"/>
      <c r="AN17" s="466" t="s">
        <v>41</v>
      </c>
      <c r="AO17" s="467"/>
      <c r="AP17" s="467"/>
      <c r="AQ17" s="467"/>
      <c r="AR17" s="467"/>
      <c r="AS17" s="467"/>
      <c r="AT17" s="467"/>
      <c r="AU17" s="467"/>
      <c r="AV17" s="468"/>
      <c r="AW17" s="466" t="str">
        <f>IF(請求書!W10="","",請求書!W10)</f>
        <v/>
      </c>
      <c r="AX17" s="475"/>
      <c r="AY17" s="475"/>
      <c r="AZ17" s="475"/>
      <c r="BA17" s="475"/>
      <c r="BB17" s="475"/>
      <c r="BC17" s="475"/>
      <c r="BD17" s="475"/>
      <c r="BE17" s="475"/>
      <c r="BF17" s="475"/>
      <c r="BG17" s="475"/>
      <c r="BH17" s="475"/>
      <c r="BI17" s="475"/>
      <c r="BJ17" s="475"/>
      <c r="BK17" s="475"/>
      <c r="BL17" s="475"/>
      <c r="BM17" s="475"/>
      <c r="BN17" s="475"/>
      <c r="BO17" s="475"/>
      <c r="BP17" s="475"/>
      <c r="BQ17" s="475"/>
      <c r="BR17" s="475"/>
      <c r="BS17" s="475"/>
      <c r="BT17" s="475"/>
      <c r="BU17" s="475"/>
      <c r="BV17" s="475"/>
      <c r="BW17" s="475"/>
      <c r="BX17" s="475"/>
      <c r="BY17" s="475"/>
      <c r="BZ17" s="476"/>
      <c r="CB17" s="50"/>
    </row>
    <row r="18" spans="2:80" ht="15.75" customHeight="1">
      <c r="B18" s="48"/>
      <c r="D18" s="459" t="s">
        <v>37</v>
      </c>
      <c r="E18" s="460"/>
      <c r="F18" s="460"/>
      <c r="G18" s="460"/>
      <c r="H18" s="460"/>
      <c r="I18" s="460"/>
      <c r="J18" s="460"/>
      <c r="K18" s="460"/>
      <c r="L18" s="460"/>
      <c r="M18" s="460"/>
      <c r="N18" s="460"/>
      <c r="O18" s="460"/>
      <c r="P18" s="461"/>
      <c r="Q18" s="411"/>
      <c r="R18" s="465"/>
      <c r="S18" s="465"/>
      <c r="T18" s="465"/>
      <c r="U18" s="465"/>
      <c r="V18" s="465"/>
      <c r="W18" s="465"/>
      <c r="X18" s="465"/>
      <c r="Y18" s="465"/>
      <c r="Z18" s="465"/>
      <c r="AA18" s="465"/>
      <c r="AB18" s="465"/>
      <c r="AC18" s="465"/>
      <c r="AD18" s="465"/>
      <c r="AE18" s="465"/>
      <c r="AF18" s="465"/>
      <c r="AG18" s="465"/>
      <c r="AH18" s="465"/>
      <c r="AI18" s="465"/>
      <c r="AJ18" s="414"/>
      <c r="AL18" s="417"/>
      <c r="AM18" s="418"/>
      <c r="AN18" s="469"/>
      <c r="AO18" s="470"/>
      <c r="AP18" s="470"/>
      <c r="AQ18" s="470"/>
      <c r="AR18" s="470"/>
      <c r="AS18" s="470"/>
      <c r="AT18" s="470"/>
      <c r="AU18" s="470"/>
      <c r="AV18" s="471"/>
      <c r="AW18" s="477"/>
      <c r="AX18" s="478"/>
      <c r="AY18" s="478"/>
      <c r="AZ18" s="478"/>
      <c r="BA18" s="478"/>
      <c r="BB18" s="478"/>
      <c r="BC18" s="478"/>
      <c r="BD18" s="478"/>
      <c r="BE18" s="478"/>
      <c r="BF18" s="478"/>
      <c r="BG18" s="478"/>
      <c r="BH18" s="478"/>
      <c r="BI18" s="478"/>
      <c r="BJ18" s="478"/>
      <c r="BK18" s="478"/>
      <c r="BL18" s="478"/>
      <c r="BM18" s="478"/>
      <c r="BN18" s="478"/>
      <c r="BO18" s="478"/>
      <c r="BP18" s="478"/>
      <c r="BQ18" s="478"/>
      <c r="BR18" s="478"/>
      <c r="BS18" s="478"/>
      <c r="BT18" s="478"/>
      <c r="BU18" s="478"/>
      <c r="BV18" s="478"/>
      <c r="BW18" s="478"/>
      <c r="BX18" s="478"/>
      <c r="BY18" s="478"/>
      <c r="BZ18" s="479"/>
      <c r="CB18" s="50"/>
    </row>
    <row r="19" spans="2:80" ht="15.75" customHeight="1">
      <c r="B19" s="48"/>
      <c r="D19" s="483" t="s">
        <v>43</v>
      </c>
      <c r="E19" s="484"/>
      <c r="F19" s="484"/>
      <c r="G19" s="484"/>
      <c r="H19" s="484"/>
      <c r="I19" s="484"/>
      <c r="J19" s="484"/>
      <c r="K19" s="484"/>
      <c r="L19" s="484"/>
      <c r="M19" s="484"/>
      <c r="N19" s="484"/>
      <c r="O19" s="484"/>
      <c r="P19" s="485"/>
      <c r="Q19" s="462" t="str">
        <f>IF(利用者一覧!C8="","",利用者一覧!C8)</f>
        <v/>
      </c>
      <c r="R19" s="463"/>
      <c r="S19" s="463"/>
      <c r="T19" s="463"/>
      <c r="U19" s="463"/>
      <c r="V19" s="463"/>
      <c r="W19" s="463"/>
      <c r="X19" s="463"/>
      <c r="Y19" s="463"/>
      <c r="Z19" s="463"/>
      <c r="AA19" s="463"/>
      <c r="AB19" s="463"/>
      <c r="AC19" s="463"/>
      <c r="AD19" s="463"/>
      <c r="AE19" s="463"/>
      <c r="AF19" s="463"/>
      <c r="AG19" s="463"/>
      <c r="AH19" s="463"/>
      <c r="AI19" s="463"/>
      <c r="AJ19" s="464"/>
      <c r="AL19" s="417"/>
      <c r="AM19" s="418"/>
      <c r="AN19" s="469"/>
      <c r="AO19" s="470"/>
      <c r="AP19" s="470"/>
      <c r="AQ19" s="470"/>
      <c r="AR19" s="470"/>
      <c r="AS19" s="470"/>
      <c r="AT19" s="470"/>
      <c r="AU19" s="470"/>
      <c r="AV19" s="471"/>
      <c r="AW19" s="480"/>
      <c r="AX19" s="481"/>
      <c r="AY19" s="481"/>
      <c r="AZ19" s="481"/>
      <c r="BA19" s="481"/>
      <c r="BB19" s="481"/>
      <c r="BC19" s="481"/>
      <c r="BD19" s="481"/>
      <c r="BE19" s="481"/>
      <c r="BF19" s="481"/>
      <c r="BG19" s="481"/>
      <c r="BH19" s="481"/>
      <c r="BI19" s="481"/>
      <c r="BJ19" s="481"/>
      <c r="BK19" s="481"/>
      <c r="BL19" s="481"/>
      <c r="BM19" s="481"/>
      <c r="BN19" s="481"/>
      <c r="BO19" s="481"/>
      <c r="BP19" s="481"/>
      <c r="BQ19" s="481"/>
      <c r="BR19" s="481"/>
      <c r="BS19" s="481"/>
      <c r="BT19" s="481"/>
      <c r="BU19" s="481"/>
      <c r="BV19" s="481"/>
      <c r="BW19" s="481"/>
      <c r="BX19" s="481"/>
      <c r="BY19" s="481"/>
      <c r="BZ19" s="482"/>
      <c r="CB19" s="50"/>
    </row>
    <row r="20" spans="2:80" ht="15.75" customHeight="1" thickBot="1">
      <c r="B20" s="48"/>
      <c r="D20" s="442" t="s">
        <v>45</v>
      </c>
      <c r="E20" s="443"/>
      <c r="F20" s="443"/>
      <c r="G20" s="443"/>
      <c r="H20" s="443"/>
      <c r="I20" s="443"/>
      <c r="J20" s="443"/>
      <c r="K20" s="443"/>
      <c r="L20" s="443"/>
      <c r="M20" s="443"/>
      <c r="N20" s="443"/>
      <c r="O20" s="443"/>
      <c r="P20" s="444"/>
      <c r="Q20" s="486"/>
      <c r="R20" s="487"/>
      <c r="S20" s="487"/>
      <c r="T20" s="487"/>
      <c r="U20" s="487"/>
      <c r="V20" s="487"/>
      <c r="W20" s="487"/>
      <c r="X20" s="487"/>
      <c r="Y20" s="487"/>
      <c r="Z20" s="487"/>
      <c r="AA20" s="487"/>
      <c r="AB20" s="487"/>
      <c r="AC20" s="487"/>
      <c r="AD20" s="487"/>
      <c r="AE20" s="487"/>
      <c r="AF20" s="487"/>
      <c r="AG20" s="487"/>
      <c r="AH20" s="487"/>
      <c r="AI20" s="487"/>
      <c r="AJ20" s="488"/>
      <c r="AL20" s="419"/>
      <c r="AM20" s="420"/>
      <c r="AN20" s="472"/>
      <c r="AO20" s="473"/>
      <c r="AP20" s="473"/>
      <c r="AQ20" s="473"/>
      <c r="AR20" s="473"/>
      <c r="AS20" s="473"/>
      <c r="AT20" s="473"/>
      <c r="AU20" s="473"/>
      <c r="AV20" s="474"/>
      <c r="AW20" s="445" t="s">
        <v>44</v>
      </c>
      <c r="AX20" s="446"/>
      <c r="AY20" s="446"/>
      <c r="AZ20" s="446"/>
      <c r="BA20" s="446"/>
      <c r="BB20" s="446"/>
      <c r="BC20" s="446"/>
      <c r="BD20" s="446"/>
      <c r="BE20" s="446"/>
      <c r="BF20" s="447"/>
      <c r="BG20" s="445"/>
      <c r="BH20" s="448"/>
      <c r="BI20" s="448"/>
      <c r="BJ20" s="448"/>
      <c r="BK20" s="448"/>
      <c r="BL20" s="448"/>
      <c r="BM20" s="448"/>
      <c r="BN20" s="448"/>
      <c r="BO20" s="448"/>
      <c r="BP20" s="448"/>
      <c r="BQ20" s="448"/>
      <c r="BR20" s="448"/>
      <c r="BS20" s="448"/>
      <c r="BT20" s="448"/>
      <c r="BU20" s="448"/>
      <c r="BV20" s="448"/>
      <c r="BW20" s="448"/>
      <c r="BX20" s="448"/>
      <c r="BY20" s="448"/>
      <c r="BZ20" s="449"/>
      <c r="CB20" s="50"/>
    </row>
    <row r="21" spans="2:80" ht="15.75" customHeight="1">
      <c r="B21" s="48"/>
      <c r="D21" s="408"/>
      <c r="E21" s="408"/>
      <c r="F21" s="408"/>
      <c r="G21" s="408"/>
      <c r="H21" s="408"/>
      <c r="I21" s="408"/>
      <c r="J21" s="408"/>
      <c r="K21" s="408"/>
      <c r="L21" s="408"/>
      <c r="M21" s="408"/>
      <c r="N21" s="408"/>
      <c r="O21" s="408"/>
      <c r="P21" s="408"/>
      <c r="Q21" s="408"/>
      <c r="R21" s="408"/>
      <c r="S21" s="408"/>
      <c r="T21" s="408"/>
      <c r="U21" s="450"/>
      <c r="V21" s="408"/>
      <c r="W21" s="408"/>
      <c r="X21" s="408"/>
      <c r="Y21" s="408"/>
      <c r="Z21" s="408"/>
      <c r="AA21" s="408"/>
      <c r="AB21" s="408"/>
      <c r="AC21" s="408"/>
      <c r="AD21" s="408"/>
      <c r="AE21" s="39"/>
      <c r="AF21" s="39"/>
      <c r="AG21" s="39"/>
      <c r="AH21" s="39"/>
      <c r="AI21" s="39"/>
      <c r="AJ21" s="39"/>
      <c r="AK21" s="39"/>
      <c r="AL21" s="39"/>
      <c r="AM21" s="39"/>
      <c r="AN21" s="39"/>
      <c r="AO21" s="39"/>
      <c r="AP21" s="39"/>
      <c r="AQ21" s="39"/>
      <c r="AR21" s="39"/>
      <c r="AS21" s="39"/>
      <c r="AT21" s="39"/>
      <c r="AU21" s="39"/>
      <c r="AV21" s="249"/>
      <c r="AW21" s="249"/>
      <c r="AX21" s="249"/>
      <c r="AY21" s="249"/>
      <c r="CB21" s="50"/>
    </row>
    <row r="22" spans="2:80" ht="15.75" customHeight="1" thickBot="1">
      <c r="B22" s="48"/>
      <c r="D22" s="250"/>
      <c r="E22" s="250"/>
      <c r="F22" s="250"/>
      <c r="G22" s="250"/>
      <c r="H22" s="250"/>
      <c r="I22" s="250"/>
      <c r="J22" s="250"/>
      <c r="K22" s="250"/>
      <c r="L22" s="250"/>
      <c r="M22" s="250"/>
      <c r="N22" s="250"/>
      <c r="O22" s="250"/>
      <c r="P22" s="250"/>
      <c r="Q22" s="14"/>
      <c r="R22" s="14"/>
      <c r="S22" s="14"/>
      <c r="T22" s="14"/>
      <c r="U22" s="14"/>
      <c r="V22" s="14"/>
      <c r="W22" s="14"/>
      <c r="X22" s="14"/>
      <c r="Y22" s="14"/>
      <c r="Z22" s="14"/>
      <c r="AA22" s="14"/>
      <c r="AB22" s="14"/>
      <c r="AC22" s="14"/>
      <c r="AD22" s="14"/>
      <c r="AE22" s="14"/>
      <c r="AF22" s="14"/>
      <c r="AG22" s="14"/>
      <c r="AH22" s="14"/>
      <c r="AI22" s="14"/>
      <c r="AJ22" s="14"/>
      <c r="AK22" s="14"/>
      <c r="AL22" s="51"/>
      <c r="AM22" s="51"/>
      <c r="AN22" s="249"/>
      <c r="AO22" s="249"/>
      <c r="AP22" s="249"/>
      <c r="AQ22" s="249"/>
      <c r="AR22" s="249"/>
      <c r="AS22" s="249"/>
      <c r="AT22" s="249"/>
      <c r="AU22" s="249"/>
      <c r="AV22" s="249"/>
      <c r="AW22" s="249"/>
      <c r="AX22" s="249"/>
      <c r="AY22" s="249"/>
      <c r="AZ22" s="249"/>
      <c r="BA22" s="249"/>
      <c r="BB22" s="249"/>
      <c r="BC22" s="249"/>
      <c r="BD22" s="249"/>
      <c r="BE22" s="249"/>
      <c r="BF22" s="249"/>
      <c r="BG22" s="249"/>
      <c r="BH22" s="249"/>
      <c r="BI22" s="249"/>
      <c r="BJ22" s="249"/>
      <c r="BK22" s="249"/>
      <c r="BL22" s="249"/>
      <c r="BM22" s="249"/>
      <c r="BN22" s="249"/>
      <c r="BO22" s="249"/>
      <c r="BP22" s="249"/>
      <c r="BQ22" s="249"/>
      <c r="BR22" s="249"/>
      <c r="BS22" s="249"/>
      <c r="BT22" s="249"/>
      <c r="BU22" s="249"/>
      <c r="BV22" s="249"/>
      <c r="BW22" s="249"/>
      <c r="BX22" s="249"/>
      <c r="BY22" s="249"/>
      <c r="BZ22" s="249"/>
      <c r="CB22" s="50"/>
    </row>
    <row r="23" spans="2:80" ht="18" customHeight="1" thickBot="1">
      <c r="B23" s="48"/>
      <c r="D23" s="451" t="s">
        <v>46</v>
      </c>
      <c r="E23" s="452"/>
      <c r="F23" s="452"/>
      <c r="G23" s="452"/>
      <c r="H23" s="452"/>
      <c r="I23" s="452"/>
      <c r="J23" s="452"/>
      <c r="K23" s="452"/>
      <c r="L23" s="452"/>
      <c r="M23" s="452"/>
      <c r="N23" s="452"/>
      <c r="O23" s="452"/>
      <c r="P23" s="452"/>
      <c r="Q23" s="452"/>
      <c r="R23" s="452"/>
      <c r="S23" s="452"/>
      <c r="T23" s="453"/>
      <c r="U23" s="454"/>
      <c r="V23" s="455"/>
      <c r="W23" s="455"/>
      <c r="X23" s="455"/>
      <c r="Y23" s="455"/>
      <c r="Z23" s="455"/>
      <c r="AA23" s="455"/>
      <c r="AB23" s="455"/>
      <c r="AC23" s="455"/>
      <c r="AD23" s="456"/>
      <c r="AE23" s="249"/>
      <c r="AF23" s="249"/>
      <c r="AG23" s="249"/>
      <c r="AH23" s="249"/>
      <c r="AI23" s="249"/>
      <c r="AJ23" s="249"/>
      <c r="AK23" s="249"/>
      <c r="AL23" s="249"/>
      <c r="AM23" s="249"/>
      <c r="AN23" s="249"/>
      <c r="AO23" s="249"/>
      <c r="AP23" s="249"/>
      <c r="AQ23" s="249"/>
      <c r="AR23" s="249"/>
      <c r="AS23" s="249"/>
      <c r="AT23" s="249"/>
      <c r="AU23" s="249"/>
      <c r="AV23" s="249"/>
      <c r="AW23" s="249"/>
      <c r="AX23" s="249"/>
      <c r="AY23" s="249"/>
      <c r="AZ23" s="249"/>
      <c r="BA23" s="249"/>
      <c r="BB23" s="249"/>
      <c r="BC23" s="249"/>
      <c r="BD23" s="249"/>
      <c r="BE23" s="249"/>
      <c r="BF23" s="249"/>
      <c r="BG23" s="249"/>
      <c r="BH23" s="249"/>
      <c r="BI23" s="249"/>
      <c r="BJ23" s="249"/>
      <c r="BK23" s="249"/>
      <c r="BL23" s="249"/>
      <c r="BM23" s="249"/>
      <c r="BN23" s="249"/>
      <c r="BO23" s="249"/>
      <c r="BP23" s="249"/>
      <c r="BQ23" s="249"/>
      <c r="BR23" s="249"/>
      <c r="BS23" s="249"/>
      <c r="BT23" s="249"/>
      <c r="BU23" s="249"/>
      <c r="BV23" s="249"/>
      <c r="BW23" s="249"/>
      <c r="BX23" s="249"/>
      <c r="BY23" s="249"/>
      <c r="BZ23" s="249"/>
      <c r="CB23" s="50"/>
    </row>
    <row r="24" spans="2:80" ht="18" customHeight="1">
      <c r="B24" s="48"/>
      <c r="D24" s="55"/>
      <c r="E24" s="56"/>
      <c r="F24" s="56"/>
      <c r="G24" s="56"/>
      <c r="H24" s="56"/>
      <c r="I24" s="249"/>
      <c r="J24" s="249"/>
      <c r="K24" s="249"/>
      <c r="L24" s="249"/>
      <c r="M24" s="57"/>
      <c r="N24" s="57"/>
      <c r="O24" s="57"/>
      <c r="P24" s="57"/>
      <c r="Q24" s="56"/>
      <c r="R24" s="56"/>
      <c r="S24" s="56"/>
      <c r="T24" s="249"/>
      <c r="U24" s="249"/>
      <c r="V24" s="249"/>
      <c r="W24" s="249"/>
      <c r="X24" s="249"/>
      <c r="Y24" s="249"/>
      <c r="Z24" s="249"/>
      <c r="AA24" s="249"/>
      <c r="AB24" s="249"/>
      <c r="AC24" s="249"/>
      <c r="AD24" s="249"/>
      <c r="AE24" s="249"/>
      <c r="AF24" s="249"/>
      <c r="AG24" s="249"/>
      <c r="AH24" s="249"/>
      <c r="AI24" s="249"/>
      <c r="AJ24" s="249"/>
      <c r="AK24" s="249"/>
      <c r="AL24" s="57"/>
      <c r="AM24" s="57"/>
      <c r="AN24" s="57"/>
      <c r="AO24" s="57"/>
      <c r="AP24" s="56"/>
      <c r="AQ24" s="56"/>
      <c r="AR24" s="56"/>
      <c r="AS24" s="249"/>
      <c r="AT24" s="249"/>
      <c r="AU24" s="249"/>
      <c r="AV24" s="249"/>
      <c r="AW24" s="249"/>
      <c r="AX24" s="249"/>
      <c r="AY24" s="249"/>
      <c r="AZ24" s="249"/>
      <c r="BA24" s="249"/>
      <c r="BB24" s="249"/>
      <c r="BC24" s="249"/>
      <c r="BD24" s="249"/>
      <c r="BE24" s="249"/>
      <c r="BF24" s="249"/>
      <c r="BG24" s="249"/>
      <c r="BH24" s="249"/>
      <c r="BI24" s="249"/>
      <c r="BJ24" s="249"/>
      <c r="BK24" s="57"/>
      <c r="BL24" s="57"/>
      <c r="BM24" s="57"/>
      <c r="BN24" s="57"/>
      <c r="BO24" s="249"/>
      <c r="BP24" s="249"/>
      <c r="BQ24" s="249"/>
      <c r="BR24" s="249"/>
      <c r="BS24" s="58"/>
      <c r="BT24" s="58"/>
      <c r="BU24" s="58"/>
      <c r="BV24" s="58"/>
      <c r="BW24" s="249"/>
      <c r="BX24" s="249"/>
      <c r="BY24" s="249"/>
      <c r="BZ24" s="249"/>
      <c r="CB24" s="50"/>
    </row>
    <row r="25" spans="2:80" ht="18" customHeight="1" thickBot="1">
      <c r="B25" s="48"/>
      <c r="D25" s="55"/>
      <c r="E25" s="56"/>
      <c r="F25" s="56"/>
      <c r="G25" s="56"/>
      <c r="H25" s="56"/>
      <c r="I25" s="249"/>
      <c r="J25" s="249"/>
      <c r="K25" s="249"/>
      <c r="L25" s="249"/>
      <c r="M25" s="57"/>
      <c r="N25" s="57"/>
      <c r="O25" s="57"/>
      <c r="P25" s="57"/>
      <c r="Q25" s="56"/>
      <c r="R25" s="56"/>
      <c r="S25" s="56"/>
      <c r="T25" s="249"/>
      <c r="U25" s="249"/>
      <c r="V25" s="249"/>
      <c r="W25" s="249"/>
      <c r="X25" s="249"/>
      <c r="Y25" s="249"/>
      <c r="Z25" s="249"/>
      <c r="AA25" s="249"/>
      <c r="AB25" s="249"/>
      <c r="AC25" s="249"/>
      <c r="AD25" s="249"/>
      <c r="AE25" s="249"/>
      <c r="AF25" s="249"/>
      <c r="AG25" s="249"/>
      <c r="AH25" s="249"/>
      <c r="AI25" s="249"/>
      <c r="AJ25" s="249"/>
      <c r="AK25" s="249"/>
      <c r="AL25" s="57"/>
      <c r="AM25" s="57"/>
      <c r="AN25" s="57"/>
      <c r="AO25" s="57"/>
      <c r="AP25" s="56"/>
      <c r="AQ25" s="56"/>
      <c r="AR25" s="56"/>
      <c r="AS25" s="249"/>
      <c r="AT25" s="249"/>
      <c r="AU25" s="249"/>
      <c r="AV25" s="249"/>
      <c r="AW25" s="249"/>
      <c r="AX25" s="249"/>
      <c r="AY25" s="249"/>
      <c r="AZ25" s="249"/>
      <c r="BA25" s="249"/>
      <c r="BB25" s="249"/>
      <c r="BC25" s="249"/>
      <c r="BD25" s="249"/>
      <c r="BE25" s="249"/>
      <c r="BF25" s="249"/>
      <c r="BG25" s="249"/>
      <c r="BH25" s="249"/>
      <c r="BI25" s="249"/>
      <c r="BJ25" s="249"/>
      <c r="BK25" s="57"/>
      <c r="BL25" s="57"/>
      <c r="BM25" s="57"/>
      <c r="BN25" s="57"/>
      <c r="BO25" s="249"/>
      <c r="BP25" s="249"/>
      <c r="BQ25" s="249"/>
      <c r="BR25" s="249"/>
      <c r="BS25" s="58"/>
      <c r="BT25" s="58"/>
      <c r="BU25" s="58"/>
      <c r="BV25" s="58"/>
      <c r="BW25" s="249"/>
      <c r="BX25" s="249"/>
      <c r="BY25" s="249"/>
      <c r="BZ25" s="249"/>
      <c r="CB25" s="50"/>
    </row>
    <row r="26" spans="2:80" ht="15.75" customHeight="1" thickBot="1">
      <c r="B26" s="48"/>
      <c r="D26" s="489" t="s">
        <v>47</v>
      </c>
      <c r="E26" s="490"/>
      <c r="F26" s="495" t="s">
        <v>48</v>
      </c>
      <c r="G26" s="496"/>
      <c r="H26" s="496"/>
      <c r="I26" s="496"/>
      <c r="J26" s="496"/>
      <c r="K26" s="496"/>
      <c r="L26" s="496"/>
      <c r="M26" s="496"/>
      <c r="N26" s="496"/>
      <c r="O26" s="496"/>
      <c r="P26" s="496"/>
      <c r="Q26" s="496"/>
      <c r="R26" s="496"/>
      <c r="S26" s="496"/>
      <c r="T26" s="496"/>
      <c r="U26" s="496"/>
      <c r="V26" s="496"/>
      <c r="W26" s="497" t="s">
        <v>49</v>
      </c>
      <c r="X26" s="498"/>
      <c r="Y26" s="498"/>
      <c r="Z26" s="498"/>
      <c r="AA26" s="498"/>
      <c r="AB26" s="498"/>
      <c r="AC26" s="498"/>
      <c r="AD26" s="498"/>
      <c r="AE26" s="498"/>
      <c r="AF26" s="498"/>
      <c r="AG26" s="498"/>
      <c r="AH26" s="499"/>
      <c r="AI26" s="495" t="s">
        <v>50</v>
      </c>
      <c r="AJ26" s="345"/>
      <c r="AK26" s="345"/>
      <c r="AL26" s="345"/>
      <c r="AM26" s="345"/>
      <c r="AN26" s="345"/>
      <c r="AO26" s="345"/>
      <c r="AP26" s="346"/>
      <c r="AQ26" s="500" t="s">
        <v>51</v>
      </c>
      <c r="AR26" s="501"/>
      <c r="AS26" s="501"/>
      <c r="AT26" s="502"/>
      <c r="AU26" s="503" t="s">
        <v>52</v>
      </c>
      <c r="AV26" s="504"/>
      <c r="AW26" s="504"/>
      <c r="AX26" s="504"/>
      <c r="AY26" s="504"/>
      <c r="AZ26" s="504"/>
      <c r="BA26" s="504"/>
      <c r="BB26" s="504"/>
      <c r="BC26" s="504"/>
      <c r="BD26" s="505"/>
      <c r="BE26" s="512" t="s">
        <v>53</v>
      </c>
      <c r="BF26" s="513"/>
      <c r="BG26" s="513"/>
      <c r="BH26" s="513"/>
      <c r="BI26" s="513"/>
      <c r="BJ26" s="513"/>
      <c r="BK26" s="513"/>
      <c r="BL26" s="513"/>
      <c r="BM26" s="513"/>
      <c r="BN26" s="513"/>
      <c r="BO26" s="513"/>
      <c r="BP26" s="513"/>
      <c r="BQ26" s="513"/>
      <c r="BR26" s="513"/>
      <c r="BS26" s="513"/>
      <c r="BT26" s="513"/>
      <c r="BU26" s="513"/>
      <c r="BV26" s="513"/>
      <c r="BW26" s="513"/>
      <c r="BX26" s="513"/>
      <c r="BY26" s="513"/>
      <c r="BZ26" s="514"/>
      <c r="CB26" s="50"/>
    </row>
    <row r="27" spans="2:80" ht="15.75" customHeight="1">
      <c r="B27" s="48"/>
      <c r="D27" s="491"/>
      <c r="E27" s="492"/>
      <c r="F27" s="515"/>
      <c r="G27" s="516"/>
      <c r="H27" s="516"/>
      <c r="I27" s="516"/>
      <c r="J27" s="516"/>
      <c r="K27" s="516"/>
      <c r="L27" s="516"/>
      <c r="M27" s="516"/>
      <c r="N27" s="516"/>
      <c r="O27" s="516"/>
      <c r="P27" s="516"/>
      <c r="Q27" s="516"/>
      <c r="R27" s="516"/>
      <c r="S27" s="516"/>
      <c r="T27" s="516"/>
      <c r="U27" s="516"/>
      <c r="V27" s="516"/>
      <c r="W27" s="509" t="str">
        <f>IF(BE27="","",VLOOKUP(BE27,コード表!$A$3:$C$52,2,FALSE))</f>
        <v/>
      </c>
      <c r="X27" s="510"/>
      <c r="Y27" s="510"/>
      <c r="Z27" s="510"/>
      <c r="AA27" s="510"/>
      <c r="AB27" s="510"/>
      <c r="AC27" s="510"/>
      <c r="AD27" s="510"/>
      <c r="AE27" s="510"/>
      <c r="AF27" s="510"/>
      <c r="AG27" s="510"/>
      <c r="AH27" s="511"/>
      <c r="AI27" s="509" t="str">
        <f>IF(W27="","",VLOOKUP(W27,コード表!$B$3:$C$52,2,FALSE))</f>
        <v/>
      </c>
      <c r="AJ27" s="510"/>
      <c r="AK27" s="510"/>
      <c r="AL27" s="510"/>
      <c r="AM27" s="510"/>
      <c r="AN27" s="510"/>
      <c r="AO27" s="510"/>
      <c r="AP27" s="511"/>
      <c r="AQ27" s="521"/>
      <c r="AR27" s="522"/>
      <c r="AS27" s="522"/>
      <c r="AT27" s="523"/>
      <c r="AU27" s="524" t="str">
        <f>IF(ISERROR(AI27*AQ27),"",(AI27*AQ27))</f>
        <v/>
      </c>
      <c r="AV27" s="525"/>
      <c r="AW27" s="525"/>
      <c r="AX27" s="525"/>
      <c r="AY27" s="525"/>
      <c r="AZ27" s="525"/>
      <c r="BA27" s="525"/>
      <c r="BB27" s="525"/>
      <c r="BC27" s="525"/>
      <c r="BD27" s="526"/>
      <c r="BE27" s="527"/>
      <c r="BF27" s="528"/>
      <c r="BG27" s="528"/>
      <c r="BH27" s="528"/>
      <c r="BI27" s="528"/>
      <c r="BJ27" s="528"/>
      <c r="BK27" s="528"/>
      <c r="BL27" s="528"/>
      <c r="BM27" s="528"/>
      <c r="BN27" s="528"/>
      <c r="BO27" s="528"/>
      <c r="BP27" s="528"/>
      <c r="BQ27" s="528"/>
      <c r="BR27" s="528"/>
      <c r="BS27" s="528"/>
      <c r="BT27" s="528"/>
      <c r="BU27" s="528"/>
      <c r="BV27" s="528"/>
      <c r="BW27" s="528"/>
      <c r="BX27" s="528"/>
      <c r="BY27" s="528"/>
      <c r="BZ27" s="529"/>
      <c r="CB27" s="50"/>
    </row>
    <row r="28" spans="2:80" ht="15.75" customHeight="1">
      <c r="B28" s="48"/>
      <c r="D28" s="491"/>
      <c r="E28" s="492"/>
      <c r="F28" s="517"/>
      <c r="G28" s="518"/>
      <c r="H28" s="518"/>
      <c r="I28" s="518"/>
      <c r="J28" s="518"/>
      <c r="K28" s="518"/>
      <c r="L28" s="518"/>
      <c r="M28" s="518"/>
      <c r="N28" s="518"/>
      <c r="O28" s="518"/>
      <c r="P28" s="518"/>
      <c r="Q28" s="518"/>
      <c r="R28" s="518"/>
      <c r="S28" s="518"/>
      <c r="T28" s="518"/>
      <c r="U28" s="518"/>
      <c r="V28" s="518"/>
      <c r="W28" s="509" t="str">
        <f>IF(BE28="","",VLOOKUP(BE28,コード表!$A$3:$C$52,2,FALSE))</f>
        <v/>
      </c>
      <c r="X28" s="510"/>
      <c r="Y28" s="510"/>
      <c r="Z28" s="510"/>
      <c r="AA28" s="510"/>
      <c r="AB28" s="510"/>
      <c r="AC28" s="510"/>
      <c r="AD28" s="510"/>
      <c r="AE28" s="510"/>
      <c r="AF28" s="510"/>
      <c r="AG28" s="510"/>
      <c r="AH28" s="511"/>
      <c r="AI28" s="509" t="str">
        <f>IF(W28="","",VLOOKUP(W28,コード表!$B$3:$C$52,2,FALSE))</f>
        <v/>
      </c>
      <c r="AJ28" s="510"/>
      <c r="AK28" s="510"/>
      <c r="AL28" s="510"/>
      <c r="AM28" s="510"/>
      <c r="AN28" s="510"/>
      <c r="AO28" s="510"/>
      <c r="AP28" s="511"/>
      <c r="AQ28" s="530"/>
      <c r="AR28" s="530"/>
      <c r="AS28" s="530"/>
      <c r="AT28" s="530"/>
      <c r="AU28" s="506" t="str">
        <f>IF(ISERROR(AI28*AQ28),"",(AI28*AQ28))</f>
        <v/>
      </c>
      <c r="AV28" s="507"/>
      <c r="AW28" s="507"/>
      <c r="AX28" s="507"/>
      <c r="AY28" s="507"/>
      <c r="AZ28" s="507"/>
      <c r="BA28" s="507"/>
      <c r="BB28" s="507"/>
      <c r="BC28" s="507"/>
      <c r="BD28" s="508"/>
      <c r="BE28" s="531"/>
      <c r="BF28" s="532"/>
      <c r="BG28" s="532"/>
      <c r="BH28" s="532"/>
      <c r="BI28" s="532"/>
      <c r="BJ28" s="532"/>
      <c r="BK28" s="532"/>
      <c r="BL28" s="532"/>
      <c r="BM28" s="532"/>
      <c r="BN28" s="532"/>
      <c r="BO28" s="532"/>
      <c r="BP28" s="532"/>
      <c r="BQ28" s="532"/>
      <c r="BR28" s="532"/>
      <c r="BS28" s="532"/>
      <c r="BT28" s="532"/>
      <c r="BU28" s="532"/>
      <c r="BV28" s="532"/>
      <c r="BW28" s="532"/>
      <c r="BX28" s="532"/>
      <c r="BY28" s="532"/>
      <c r="BZ28" s="533"/>
      <c r="CB28" s="50"/>
    </row>
    <row r="29" spans="2:80" ht="15.75" customHeight="1">
      <c r="B29" s="48"/>
      <c r="D29" s="491"/>
      <c r="E29" s="492"/>
      <c r="F29" s="517"/>
      <c r="G29" s="518"/>
      <c r="H29" s="518"/>
      <c r="I29" s="518"/>
      <c r="J29" s="518"/>
      <c r="K29" s="518"/>
      <c r="L29" s="518"/>
      <c r="M29" s="518"/>
      <c r="N29" s="518"/>
      <c r="O29" s="518"/>
      <c r="P29" s="518"/>
      <c r="Q29" s="518"/>
      <c r="R29" s="518"/>
      <c r="S29" s="518"/>
      <c r="T29" s="518"/>
      <c r="U29" s="518"/>
      <c r="V29" s="518"/>
      <c r="W29" s="509" t="str">
        <f>IF(BE29="","",VLOOKUP(BE29,コード表!$A$3:$C$52,2,FALSE))</f>
        <v/>
      </c>
      <c r="X29" s="510"/>
      <c r="Y29" s="510"/>
      <c r="Z29" s="510"/>
      <c r="AA29" s="510"/>
      <c r="AB29" s="510"/>
      <c r="AC29" s="510"/>
      <c r="AD29" s="510"/>
      <c r="AE29" s="510"/>
      <c r="AF29" s="510"/>
      <c r="AG29" s="510"/>
      <c r="AH29" s="511"/>
      <c r="AI29" s="509" t="str">
        <f>IF(W29="","",VLOOKUP(W29,コード表!$B$3:$C$52,2,FALSE))</f>
        <v/>
      </c>
      <c r="AJ29" s="510"/>
      <c r="AK29" s="510"/>
      <c r="AL29" s="510"/>
      <c r="AM29" s="510"/>
      <c r="AN29" s="510"/>
      <c r="AO29" s="510"/>
      <c r="AP29" s="511"/>
      <c r="AQ29" s="374"/>
      <c r="AR29" s="374"/>
      <c r="AS29" s="374"/>
      <c r="AT29" s="374"/>
      <c r="AU29" s="506" t="str">
        <f t="shared" ref="AU29:AU39" si="0">IF(ISERROR(AI29*AQ29),"",(AI29*AQ29))</f>
        <v/>
      </c>
      <c r="AV29" s="507"/>
      <c r="AW29" s="507"/>
      <c r="AX29" s="507"/>
      <c r="AY29" s="507"/>
      <c r="AZ29" s="507"/>
      <c r="BA29" s="507"/>
      <c r="BB29" s="507"/>
      <c r="BC29" s="507"/>
      <c r="BD29" s="508"/>
      <c r="BE29" s="531"/>
      <c r="BF29" s="532"/>
      <c r="BG29" s="532"/>
      <c r="BH29" s="532"/>
      <c r="BI29" s="532"/>
      <c r="BJ29" s="532"/>
      <c r="BK29" s="532"/>
      <c r="BL29" s="532"/>
      <c r="BM29" s="532"/>
      <c r="BN29" s="532"/>
      <c r="BO29" s="532"/>
      <c r="BP29" s="532"/>
      <c r="BQ29" s="532"/>
      <c r="BR29" s="532"/>
      <c r="BS29" s="532"/>
      <c r="BT29" s="532"/>
      <c r="BU29" s="532"/>
      <c r="BV29" s="532"/>
      <c r="BW29" s="532"/>
      <c r="BX29" s="532"/>
      <c r="BY29" s="532"/>
      <c r="BZ29" s="533"/>
      <c r="CB29" s="50"/>
    </row>
    <row r="30" spans="2:80" ht="15.75" customHeight="1">
      <c r="B30" s="48"/>
      <c r="D30" s="491"/>
      <c r="E30" s="492"/>
      <c r="F30" s="517"/>
      <c r="G30" s="518"/>
      <c r="H30" s="518"/>
      <c r="I30" s="518"/>
      <c r="J30" s="518"/>
      <c r="K30" s="518"/>
      <c r="L30" s="518"/>
      <c r="M30" s="518"/>
      <c r="N30" s="518"/>
      <c r="O30" s="518"/>
      <c r="P30" s="518"/>
      <c r="Q30" s="518"/>
      <c r="R30" s="518"/>
      <c r="S30" s="518"/>
      <c r="T30" s="518"/>
      <c r="U30" s="518"/>
      <c r="V30" s="518"/>
      <c r="W30" s="509" t="str">
        <f>IF(BE30="","",VLOOKUP(BE30,コード表!$A$3:$C$52,2,FALSE))</f>
        <v/>
      </c>
      <c r="X30" s="510"/>
      <c r="Y30" s="510"/>
      <c r="Z30" s="510"/>
      <c r="AA30" s="510"/>
      <c r="AB30" s="510"/>
      <c r="AC30" s="510"/>
      <c r="AD30" s="510"/>
      <c r="AE30" s="510"/>
      <c r="AF30" s="510"/>
      <c r="AG30" s="510"/>
      <c r="AH30" s="511"/>
      <c r="AI30" s="509" t="str">
        <f>IF(W30="","",VLOOKUP(W30,コード表!$B$3:$C$52,2,FALSE))</f>
        <v/>
      </c>
      <c r="AJ30" s="510"/>
      <c r="AK30" s="510"/>
      <c r="AL30" s="510"/>
      <c r="AM30" s="510"/>
      <c r="AN30" s="510"/>
      <c r="AO30" s="510"/>
      <c r="AP30" s="511"/>
      <c r="AQ30" s="374"/>
      <c r="AR30" s="374"/>
      <c r="AS30" s="374"/>
      <c r="AT30" s="374"/>
      <c r="AU30" s="506" t="str">
        <f>IF(ISERROR(AI30*AQ30),"",(AI30*AQ30))</f>
        <v/>
      </c>
      <c r="AV30" s="507"/>
      <c r="AW30" s="507"/>
      <c r="AX30" s="507"/>
      <c r="AY30" s="507"/>
      <c r="AZ30" s="507"/>
      <c r="BA30" s="507"/>
      <c r="BB30" s="507"/>
      <c r="BC30" s="507"/>
      <c r="BD30" s="508"/>
      <c r="BE30" s="531"/>
      <c r="BF30" s="532"/>
      <c r="BG30" s="532"/>
      <c r="BH30" s="532"/>
      <c r="BI30" s="532"/>
      <c r="BJ30" s="532"/>
      <c r="BK30" s="532"/>
      <c r="BL30" s="532"/>
      <c r="BM30" s="532"/>
      <c r="BN30" s="532"/>
      <c r="BO30" s="532"/>
      <c r="BP30" s="532"/>
      <c r="BQ30" s="532"/>
      <c r="BR30" s="532"/>
      <c r="BS30" s="532"/>
      <c r="BT30" s="532"/>
      <c r="BU30" s="532"/>
      <c r="BV30" s="532"/>
      <c r="BW30" s="532"/>
      <c r="BX30" s="532"/>
      <c r="BY30" s="532"/>
      <c r="BZ30" s="533"/>
      <c r="CB30" s="50"/>
    </row>
    <row r="31" spans="2:80" ht="15.75" customHeight="1">
      <c r="B31" s="48"/>
      <c r="D31" s="491"/>
      <c r="E31" s="492"/>
      <c r="F31" s="517"/>
      <c r="G31" s="518"/>
      <c r="H31" s="518"/>
      <c r="I31" s="518"/>
      <c r="J31" s="518"/>
      <c r="K31" s="518"/>
      <c r="L31" s="518"/>
      <c r="M31" s="518"/>
      <c r="N31" s="518"/>
      <c r="O31" s="518"/>
      <c r="P31" s="518"/>
      <c r="Q31" s="518"/>
      <c r="R31" s="518"/>
      <c r="S31" s="518"/>
      <c r="T31" s="518"/>
      <c r="U31" s="518"/>
      <c r="V31" s="518"/>
      <c r="W31" s="509" t="str">
        <f>IF(BE31="","",VLOOKUP(BE31,コード表!$A$3:$C$52,2,FALSE))</f>
        <v/>
      </c>
      <c r="X31" s="510"/>
      <c r="Y31" s="510"/>
      <c r="Z31" s="510"/>
      <c r="AA31" s="510"/>
      <c r="AB31" s="510"/>
      <c r="AC31" s="510"/>
      <c r="AD31" s="510"/>
      <c r="AE31" s="510"/>
      <c r="AF31" s="510"/>
      <c r="AG31" s="510"/>
      <c r="AH31" s="511"/>
      <c r="AI31" s="509" t="str">
        <f>IF(W31="","",VLOOKUP(W31,コード表!$B$3:$C$52,2,FALSE))</f>
        <v/>
      </c>
      <c r="AJ31" s="510"/>
      <c r="AK31" s="510"/>
      <c r="AL31" s="510"/>
      <c r="AM31" s="510"/>
      <c r="AN31" s="510"/>
      <c r="AO31" s="510"/>
      <c r="AP31" s="511"/>
      <c r="AQ31" s="374"/>
      <c r="AR31" s="374"/>
      <c r="AS31" s="374"/>
      <c r="AT31" s="374"/>
      <c r="AU31" s="506" t="str">
        <f t="shared" si="0"/>
        <v/>
      </c>
      <c r="AV31" s="507"/>
      <c r="AW31" s="507"/>
      <c r="AX31" s="507"/>
      <c r="AY31" s="507"/>
      <c r="AZ31" s="507"/>
      <c r="BA31" s="507"/>
      <c r="BB31" s="507"/>
      <c r="BC31" s="507"/>
      <c r="BD31" s="508"/>
      <c r="BE31" s="531"/>
      <c r="BF31" s="532"/>
      <c r="BG31" s="532"/>
      <c r="BH31" s="532"/>
      <c r="BI31" s="532"/>
      <c r="BJ31" s="532"/>
      <c r="BK31" s="532"/>
      <c r="BL31" s="532"/>
      <c r="BM31" s="532"/>
      <c r="BN31" s="532"/>
      <c r="BO31" s="532"/>
      <c r="BP31" s="532"/>
      <c r="BQ31" s="532"/>
      <c r="BR31" s="532"/>
      <c r="BS31" s="532"/>
      <c r="BT31" s="532"/>
      <c r="BU31" s="532"/>
      <c r="BV31" s="532"/>
      <c r="BW31" s="532"/>
      <c r="BX31" s="532"/>
      <c r="BY31" s="532"/>
      <c r="BZ31" s="533"/>
      <c r="CB31" s="50"/>
    </row>
    <row r="32" spans="2:80" ht="15.75" customHeight="1">
      <c r="B32" s="48"/>
      <c r="D32" s="491"/>
      <c r="E32" s="492"/>
      <c r="F32" s="517"/>
      <c r="G32" s="518"/>
      <c r="H32" s="518"/>
      <c r="I32" s="518"/>
      <c r="J32" s="518"/>
      <c r="K32" s="518"/>
      <c r="L32" s="518"/>
      <c r="M32" s="518"/>
      <c r="N32" s="518"/>
      <c r="O32" s="518"/>
      <c r="P32" s="518"/>
      <c r="Q32" s="518"/>
      <c r="R32" s="518"/>
      <c r="S32" s="518"/>
      <c r="T32" s="518"/>
      <c r="U32" s="518"/>
      <c r="V32" s="518"/>
      <c r="W32" s="509" t="str">
        <f>IF(BE32="","",VLOOKUP(BE32,コード表!$A$3:$C$52,2,FALSE))</f>
        <v/>
      </c>
      <c r="X32" s="510"/>
      <c r="Y32" s="510"/>
      <c r="Z32" s="510"/>
      <c r="AA32" s="510"/>
      <c r="AB32" s="510"/>
      <c r="AC32" s="510"/>
      <c r="AD32" s="510"/>
      <c r="AE32" s="510"/>
      <c r="AF32" s="510"/>
      <c r="AG32" s="510"/>
      <c r="AH32" s="511"/>
      <c r="AI32" s="509" t="str">
        <f>IF(W32="","",VLOOKUP(W32,コード表!$B$3:$C$52,2,FALSE))</f>
        <v/>
      </c>
      <c r="AJ32" s="510"/>
      <c r="AK32" s="510"/>
      <c r="AL32" s="510"/>
      <c r="AM32" s="510"/>
      <c r="AN32" s="510"/>
      <c r="AO32" s="510"/>
      <c r="AP32" s="511"/>
      <c r="AQ32" s="374"/>
      <c r="AR32" s="374"/>
      <c r="AS32" s="374"/>
      <c r="AT32" s="374"/>
      <c r="AU32" s="506" t="str">
        <f t="shared" si="0"/>
        <v/>
      </c>
      <c r="AV32" s="507"/>
      <c r="AW32" s="507"/>
      <c r="AX32" s="507"/>
      <c r="AY32" s="507"/>
      <c r="AZ32" s="507"/>
      <c r="BA32" s="507"/>
      <c r="BB32" s="507"/>
      <c r="BC32" s="507"/>
      <c r="BD32" s="508"/>
      <c r="BE32" s="531"/>
      <c r="BF32" s="532"/>
      <c r="BG32" s="532"/>
      <c r="BH32" s="532"/>
      <c r="BI32" s="532"/>
      <c r="BJ32" s="532"/>
      <c r="BK32" s="532"/>
      <c r="BL32" s="532"/>
      <c r="BM32" s="532"/>
      <c r="BN32" s="532"/>
      <c r="BO32" s="532"/>
      <c r="BP32" s="532"/>
      <c r="BQ32" s="532"/>
      <c r="BR32" s="532"/>
      <c r="BS32" s="532"/>
      <c r="BT32" s="532"/>
      <c r="BU32" s="532"/>
      <c r="BV32" s="532"/>
      <c r="BW32" s="532"/>
      <c r="BX32" s="532"/>
      <c r="BY32" s="532"/>
      <c r="BZ32" s="533"/>
      <c r="CB32" s="50"/>
    </row>
    <row r="33" spans="2:80" ht="15.75" customHeight="1">
      <c r="B33" s="48"/>
      <c r="D33" s="491"/>
      <c r="E33" s="492"/>
      <c r="F33" s="517"/>
      <c r="G33" s="518"/>
      <c r="H33" s="518"/>
      <c r="I33" s="518"/>
      <c r="J33" s="518"/>
      <c r="K33" s="518"/>
      <c r="L33" s="518"/>
      <c r="M33" s="518"/>
      <c r="N33" s="518"/>
      <c r="O33" s="518"/>
      <c r="P33" s="518"/>
      <c r="Q33" s="518"/>
      <c r="R33" s="518"/>
      <c r="S33" s="518"/>
      <c r="T33" s="518"/>
      <c r="U33" s="518"/>
      <c r="V33" s="518"/>
      <c r="W33" s="509" t="str">
        <f>IF(BE33="","",VLOOKUP(BE33,コード表!$A$3:$C$52,2,FALSE))</f>
        <v/>
      </c>
      <c r="X33" s="510"/>
      <c r="Y33" s="510"/>
      <c r="Z33" s="510"/>
      <c r="AA33" s="510"/>
      <c r="AB33" s="510"/>
      <c r="AC33" s="510"/>
      <c r="AD33" s="510"/>
      <c r="AE33" s="510"/>
      <c r="AF33" s="510"/>
      <c r="AG33" s="510"/>
      <c r="AH33" s="511"/>
      <c r="AI33" s="509" t="str">
        <f>IF(W33="","",VLOOKUP(W33,コード表!$B$3:$C$52,2,FALSE))</f>
        <v/>
      </c>
      <c r="AJ33" s="510"/>
      <c r="AK33" s="510"/>
      <c r="AL33" s="510"/>
      <c r="AM33" s="510"/>
      <c r="AN33" s="510"/>
      <c r="AO33" s="510"/>
      <c r="AP33" s="511"/>
      <c r="AQ33" s="374"/>
      <c r="AR33" s="374"/>
      <c r="AS33" s="374"/>
      <c r="AT33" s="374"/>
      <c r="AU33" s="506" t="str">
        <f t="shared" si="0"/>
        <v/>
      </c>
      <c r="AV33" s="507"/>
      <c r="AW33" s="507"/>
      <c r="AX33" s="507"/>
      <c r="AY33" s="507"/>
      <c r="AZ33" s="507"/>
      <c r="BA33" s="507"/>
      <c r="BB33" s="507"/>
      <c r="BC33" s="507"/>
      <c r="BD33" s="508"/>
      <c r="BE33" s="531"/>
      <c r="BF33" s="532"/>
      <c r="BG33" s="532"/>
      <c r="BH33" s="532"/>
      <c r="BI33" s="532"/>
      <c r="BJ33" s="532"/>
      <c r="BK33" s="532"/>
      <c r="BL33" s="532"/>
      <c r="BM33" s="532"/>
      <c r="BN33" s="532"/>
      <c r="BO33" s="532"/>
      <c r="BP33" s="532"/>
      <c r="BQ33" s="532"/>
      <c r="BR33" s="532"/>
      <c r="BS33" s="532"/>
      <c r="BT33" s="532"/>
      <c r="BU33" s="532"/>
      <c r="BV33" s="532"/>
      <c r="BW33" s="532"/>
      <c r="BX33" s="532"/>
      <c r="BY33" s="532"/>
      <c r="BZ33" s="533"/>
      <c r="CB33" s="50"/>
    </row>
    <row r="34" spans="2:80" ht="15.75" customHeight="1">
      <c r="B34" s="48"/>
      <c r="D34" s="491"/>
      <c r="E34" s="492"/>
      <c r="F34" s="517"/>
      <c r="G34" s="518"/>
      <c r="H34" s="518"/>
      <c r="I34" s="518"/>
      <c r="J34" s="518"/>
      <c r="K34" s="518"/>
      <c r="L34" s="518"/>
      <c r="M34" s="518"/>
      <c r="N34" s="518"/>
      <c r="O34" s="518"/>
      <c r="P34" s="518"/>
      <c r="Q34" s="518"/>
      <c r="R34" s="518"/>
      <c r="S34" s="518"/>
      <c r="T34" s="518"/>
      <c r="U34" s="518"/>
      <c r="V34" s="518"/>
      <c r="W34" s="509" t="str">
        <f>IF(BE34="","",VLOOKUP(BE34,コード表!$A$3:$C$52,2,FALSE))</f>
        <v/>
      </c>
      <c r="X34" s="510"/>
      <c r="Y34" s="510"/>
      <c r="Z34" s="510"/>
      <c r="AA34" s="510"/>
      <c r="AB34" s="510"/>
      <c r="AC34" s="510"/>
      <c r="AD34" s="510"/>
      <c r="AE34" s="510"/>
      <c r="AF34" s="510"/>
      <c r="AG34" s="510"/>
      <c r="AH34" s="511"/>
      <c r="AI34" s="509" t="str">
        <f>IF(W34="","",VLOOKUP(W34,コード表!$B$3:$C$52,2,FALSE))</f>
        <v/>
      </c>
      <c r="AJ34" s="510"/>
      <c r="AK34" s="510"/>
      <c r="AL34" s="510"/>
      <c r="AM34" s="510"/>
      <c r="AN34" s="510"/>
      <c r="AO34" s="510"/>
      <c r="AP34" s="511"/>
      <c r="AQ34" s="374"/>
      <c r="AR34" s="374"/>
      <c r="AS34" s="374"/>
      <c r="AT34" s="374"/>
      <c r="AU34" s="506" t="str">
        <f t="shared" si="0"/>
        <v/>
      </c>
      <c r="AV34" s="507"/>
      <c r="AW34" s="507"/>
      <c r="AX34" s="507"/>
      <c r="AY34" s="507"/>
      <c r="AZ34" s="507"/>
      <c r="BA34" s="507"/>
      <c r="BB34" s="507"/>
      <c r="BC34" s="507"/>
      <c r="BD34" s="508"/>
      <c r="BE34" s="531"/>
      <c r="BF34" s="532"/>
      <c r="BG34" s="532"/>
      <c r="BH34" s="532"/>
      <c r="BI34" s="532"/>
      <c r="BJ34" s="532"/>
      <c r="BK34" s="532"/>
      <c r="BL34" s="532"/>
      <c r="BM34" s="532"/>
      <c r="BN34" s="532"/>
      <c r="BO34" s="532"/>
      <c r="BP34" s="532"/>
      <c r="BQ34" s="532"/>
      <c r="BR34" s="532"/>
      <c r="BS34" s="532"/>
      <c r="BT34" s="532"/>
      <c r="BU34" s="532"/>
      <c r="BV34" s="532"/>
      <c r="BW34" s="532"/>
      <c r="BX34" s="532"/>
      <c r="BY34" s="532"/>
      <c r="BZ34" s="533"/>
      <c r="CB34" s="50"/>
    </row>
    <row r="35" spans="2:80" ht="15.75" customHeight="1">
      <c r="B35" s="48"/>
      <c r="D35" s="491"/>
      <c r="E35" s="492"/>
      <c r="F35" s="517"/>
      <c r="G35" s="518"/>
      <c r="H35" s="518"/>
      <c r="I35" s="518"/>
      <c r="J35" s="518"/>
      <c r="K35" s="518"/>
      <c r="L35" s="518"/>
      <c r="M35" s="518"/>
      <c r="N35" s="518"/>
      <c r="O35" s="518"/>
      <c r="P35" s="518"/>
      <c r="Q35" s="518"/>
      <c r="R35" s="518"/>
      <c r="S35" s="518"/>
      <c r="T35" s="518"/>
      <c r="U35" s="518"/>
      <c r="V35" s="518"/>
      <c r="W35" s="509" t="str">
        <f>IF(BE35="","",VLOOKUP(BE35,コード表!$A$3:$C$52,2,FALSE))</f>
        <v/>
      </c>
      <c r="X35" s="510"/>
      <c r="Y35" s="510"/>
      <c r="Z35" s="510"/>
      <c r="AA35" s="510"/>
      <c r="AB35" s="510"/>
      <c r="AC35" s="510"/>
      <c r="AD35" s="510"/>
      <c r="AE35" s="510"/>
      <c r="AF35" s="510"/>
      <c r="AG35" s="510"/>
      <c r="AH35" s="511"/>
      <c r="AI35" s="509" t="str">
        <f>IF(W35="","",VLOOKUP(W35,コード表!$B$3:$C$52,2,FALSE))</f>
        <v/>
      </c>
      <c r="AJ35" s="510"/>
      <c r="AK35" s="510"/>
      <c r="AL35" s="510"/>
      <c r="AM35" s="510"/>
      <c r="AN35" s="510"/>
      <c r="AO35" s="510"/>
      <c r="AP35" s="511"/>
      <c r="AQ35" s="374"/>
      <c r="AR35" s="374"/>
      <c r="AS35" s="374"/>
      <c r="AT35" s="374"/>
      <c r="AU35" s="506" t="str">
        <f t="shared" si="0"/>
        <v/>
      </c>
      <c r="AV35" s="507"/>
      <c r="AW35" s="507"/>
      <c r="AX35" s="507"/>
      <c r="AY35" s="507"/>
      <c r="AZ35" s="507"/>
      <c r="BA35" s="507"/>
      <c r="BB35" s="507"/>
      <c r="BC35" s="507"/>
      <c r="BD35" s="508"/>
      <c r="BE35" s="531"/>
      <c r="BF35" s="532"/>
      <c r="BG35" s="532"/>
      <c r="BH35" s="532"/>
      <c r="BI35" s="532"/>
      <c r="BJ35" s="532"/>
      <c r="BK35" s="532"/>
      <c r="BL35" s="532"/>
      <c r="BM35" s="532"/>
      <c r="BN35" s="532"/>
      <c r="BO35" s="532"/>
      <c r="BP35" s="532"/>
      <c r="BQ35" s="532"/>
      <c r="BR35" s="532"/>
      <c r="BS35" s="532"/>
      <c r="BT35" s="532"/>
      <c r="BU35" s="532"/>
      <c r="BV35" s="532"/>
      <c r="BW35" s="532"/>
      <c r="BX35" s="532"/>
      <c r="BY35" s="532"/>
      <c r="BZ35" s="533"/>
      <c r="CB35" s="50"/>
    </row>
    <row r="36" spans="2:80" ht="15.75" customHeight="1">
      <c r="B36" s="48"/>
      <c r="D36" s="491"/>
      <c r="E36" s="492"/>
      <c r="F36" s="517"/>
      <c r="G36" s="518"/>
      <c r="H36" s="518"/>
      <c r="I36" s="518"/>
      <c r="J36" s="518"/>
      <c r="K36" s="518"/>
      <c r="L36" s="518"/>
      <c r="M36" s="518"/>
      <c r="N36" s="518"/>
      <c r="O36" s="518"/>
      <c r="P36" s="518"/>
      <c r="Q36" s="518"/>
      <c r="R36" s="518"/>
      <c r="S36" s="518"/>
      <c r="T36" s="518"/>
      <c r="U36" s="518"/>
      <c r="V36" s="518"/>
      <c r="W36" s="509" t="str">
        <f>IF(BE36="","",VLOOKUP(BE36,コード表!$A$3:$C$52,2,FALSE))</f>
        <v/>
      </c>
      <c r="X36" s="510"/>
      <c r="Y36" s="510"/>
      <c r="Z36" s="510"/>
      <c r="AA36" s="510"/>
      <c r="AB36" s="510"/>
      <c r="AC36" s="510"/>
      <c r="AD36" s="510"/>
      <c r="AE36" s="510"/>
      <c r="AF36" s="510"/>
      <c r="AG36" s="510"/>
      <c r="AH36" s="511"/>
      <c r="AI36" s="509" t="str">
        <f>IF(W36="","",VLOOKUP(W36,コード表!$B$3:$C$52,2,FALSE))</f>
        <v/>
      </c>
      <c r="AJ36" s="510"/>
      <c r="AK36" s="510"/>
      <c r="AL36" s="510"/>
      <c r="AM36" s="510"/>
      <c r="AN36" s="510"/>
      <c r="AO36" s="510"/>
      <c r="AP36" s="511"/>
      <c r="AQ36" s="374"/>
      <c r="AR36" s="374"/>
      <c r="AS36" s="374"/>
      <c r="AT36" s="374"/>
      <c r="AU36" s="506" t="str">
        <f t="shared" si="0"/>
        <v/>
      </c>
      <c r="AV36" s="507"/>
      <c r="AW36" s="507"/>
      <c r="AX36" s="507"/>
      <c r="AY36" s="507"/>
      <c r="AZ36" s="507"/>
      <c r="BA36" s="507"/>
      <c r="BB36" s="507"/>
      <c r="BC36" s="507"/>
      <c r="BD36" s="508"/>
      <c r="BE36" s="531"/>
      <c r="BF36" s="532"/>
      <c r="BG36" s="532"/>
      <c r="BH36" s="532"/>
      <c r="BI36" s="532"/>
      <c r="BJ36" s="532"/>
      <c r="BK36" s="532"/>
      <c r="BL36" s="532"/>
      <c r="BM36" s="532"/>
      <c r="BN36" s="532"/>
      <c r="BO36" s="532"/>
      <c r="BP36" s="532"/>
      <c r="BQ36" s="532"/>
      <c r="BR36" s="532"/>
      <c r="BS36" s="532"/>
      <c r="BT36" s="532"/>
      <c r="BU36" s="532"/>
      <c r="BV36" s="532"/>
      <c r="BW36" s="532"/>
      <c r="BX36" s="532"/>
      <c r="BY36" s="532"/>
      <c r="BZ36" s="533"/>
      <c r="CB36" s="50"/>
    </row>
    <row r="37" spans="2:80" ht="15.75" customHeight="1">
      <c r="B37" s="48"/>
      <c r="D37" s="491"/>
      <c r="E37" s="492"/>
      <c r="F37" s="517"/>
      <c r="G37" s="518"/>
      <c r="H37" s="518"/>
      <c r="I37" s="518"/>
      <c r="J37" s="518"/>
      <c r="K37" s="518"/>
      <c r="L37" s="518"/>
      <c r="M37" s="518"/>
      <c r="N37" s="518"/>
      <c r="O37" s="518"/>
      <c r="P37" s="518"/>
      <c r="Q37" s="518"/>
      <c r="R37" s="518"/>
      <c r="S37" s="518"/>
      <c r="T37" s="518"/>
      <c r="U37" s="518"/>
      <c r="V37" s="518"/>
      <c r="W37" s="509" t="str">
        <f>IF(BE37="","",VLOOKUP(BE37,コード表!$A$3:$C$52,2,FALSE))</f>
        <v/>
      </c>
      <c r="X37" s="510"/>
      <c r="Y37" s="510"/>
      <c r="Z37" s="510"/>
      <c r="AA37" s="510"/>
      <c r="AB37" s="510"/>
      <c r="AC37" s="510"/>
      <c r="AD37" s="510"/>
      <c r="AE37" s="510"/>
      <c r="AF37" s="510"/>
      <c r="AG37" s="510"/>
      <c r="AH37" s="511"/>
      <c r="AI37" s="509" t="str">
        <f>IF(W37="","",VLOOKUP(W37,コード表!$B$3:$C$52,2,FALSE))</f>
        <v/>
      </c>
      <c r="AJ37" s="510"/>
      <c r="AK37" s="510"/>
      <c r="AL37" s="510"/>
      <c r="AM37" s="510"/>
      <c r="AN37" s="510"/>
      <c r="AO37" s="510"/>
      <c r="AP37" s="511"/>
      <c r="AQ37" s="374"/>
      <c r="AR37" s="374"/>
      <c r="AS37" s="374"/>
      <c r="AT37" s="374"/>
      <c r="AU37" s="506" t="str">
        <f t="shared" si="0"/>
        <v/>
      </c>
      <c r="AV37" s="507"/>
      <c r="AW37" s="507"/>
      <c r="AX37" s="507"/>
      <c r="AY37" s="507"/>
      <c r="AZ37" s="507"/>
      <c r="BA37" s="507"/>
      <c r="BB37" s="507"/>
      <c r="BC37" s="507"/>
      <c r="BD37" s="508"/>
      <c r="BE37" s="531"/>
      <c r="BF37" s="532"/>
      <c r="BG37" s="532"/>
      <c r="BH37" s="532"/>
      <c r="BI37" s="532"/>
      <c r="BJ37" s="532"/>
      <c r="BK37" s="532"/>
      <c r="BL37" s="532"/>
      <c r="BM37" s="532"/>
      <c r="BN37" s="532"/>
      <c r="BO37" s="532"/>
      <c r="BP37" s="532"/>
      <c r="BQ37" s="532"/>
      <c r="BR37" s="532"/>
      <c r="BS37" s="532"/>
      <c r="BT37" s="532"/>
      <c r="BU37" s="532"/>
      <c r="BV37" s="532"/>
      <c r="BW37" s="532"/>
      <c r="BX37" s="532"/>
      <c r="BY37" s="532"/>
      <c r="BZ37" s="533"/>
      <c r="CB37" s="50"/>
    </row>
    <row r="38" spans="2:80" ht="15.75" customHeight="1">
      <c r="B38" s="48"/>
      <c r="D38" s="491"/>
      <c r="E38" s="492"/>
      <c r="F38" s="517"/>
      <c r="G38" s="518"/>
      <c r="H38" s="518"/>
      <c r="I38" s="518"/>
      <c r="J38" s="518"/>
      <c r="K38" s="518"/>
      <c r="L38" s="518"/>
      <c r="M38" s="518"/>
      <c r="N38" s="518"/>
      <c r="O38" s="518"/>
      <c r="P38" s="518"/>
      <c r="Q38" s="518"/>
      <c r="R38" s="518"/>
      <c r="S38" s="518"/>
      <c r="T38" s="518"/>
      <c r="U38" s="518"/>
      <c r="V38" s="518"/>
      <c r="W38" s="509" t="str">
        <f>IF(BE38="","",VLOOKUP(BE38,コード表!$A$3:$C$52,2,FALSE))</f>
        <v/>
      </c>
      <c r="X38" s="510"/>
      <c r="Y38" s="510"/>
      <c r="Z38" s="510"/>
      <c r="AA38" s="510"/>
      <c r="AB38" s="510"/>
      <c r="AC38" s="510"/>
      <c r="AD38" s="510"/>
      <c r="AE38" s="510"/>
      <c r="AF38" s="510"/>
      <c r="AG38" s="510"/>
      <c r="AH38" s="511"/>
      <c r="AI38" s="509" t="str">
        <f>IF(W38="","",VLOOKUP(W38,コード表!$B$3:$C$52,2,FALSE))</f>
        <v/>
      </c>
      <c r="AJ38" s="510"/>
      <c r="AK38" s="510"/>
      <c r="AL38" s="510"/>
      <c r="AM38" s="510"/>
      <c r="AN38" s="510"/>
      <c r="AO38" s="510"/>
      <c r="AP38" s="511"/>
      <c r="AQ38" s="374"/>
      <c r="AR38" s="374"/>
      <c r="AS38" s="374"/>
      <c r="AT38" s="374"/>
      <c r="AU38" s="506" t="str">
        <f t="shared" si="0"/>
        <v/>
      </c>
      <c r="AV38" s="507"/>
      <c r="AW38" s="507"/>
      <c r="AX38" s="507"/>
      <c r="AY38" s="507"/>
      <c r="AZ38" s="507"/>
      <c r="BA38" s="507"/>
      <c r="BB38" s="507"/>
      <c r="BC38" s="507"/>
      <c r="BD38" s="508"/>
      <c r="BE38" s="531"/>
      <c r="BF38" s="532"/>
      <c r="BG38" s="532"/>
      <c r="BH38" s="532"/>
      <c r="BI38" s="532"/>
      <c r="BJ38" s="532"/>
      <c r="BK38" s="532"/>
      <c r="BL38" s="532"/>
      <c r="BM38" s="532"/>
      <c r="BN38" s="532"/>
      <c r="BO38" s="532"/>
      <c r="BP38" s="532"/>
      <c r="BQ38" s="532"/>
      <c r="BR38" s="532"/>
      <c r="BS38" s="532"/>
      <c r="BT38" s="532"/>
      <c r="BU38" s="532"/>
      <c r="BV38" s="532"/>
      <c r="BW38" s="532"/>
      <c r="BX38" s="532"/>
      <c r="BY38" s="532"/>
      <c r="BZ38" s="533"/>
      <c r="CB38" s="50"/>
    </row>
    <row r="39" spans="2:80" ht="15.75" customHeight="1" thickBot="1">
      <c r="B39" s="48"/>
      <c r="D39" s="493"/>
      <c r="E39" s="494"/>
      <c r="F39" s="519"/>
      <c r="G39" s="520"/>
      <c r="H39" s="520"/>
      <c r="I39" s="520"/>
      <c r="J39" s="520"/>
      <c r="K39" s="520"/>
      <c r="L39" s="520"/>
      <c r="M39" s="520"/>
      <c r="N39" s="520"/>
      <c r="O39" s="520"/>
      <c r="P39" s="520"/>
      <c r="Q39" s="520"/>
      <c r="R39" s="520"/>
      <c r="S39" s="520"/>
      <c r="T39" s="520"/>
      <c r="U39" s="520"/>
      <c r="V39" s="520"/>
      <c r="W39" s="534" t="str">
        <f>IF(BE39="","",VLOOKUP(BE39,コード表!$A$3:$C$52,2,FALSE))</f>
        <v/>
      </c>
      <c r="X39" s="535"/>
      <c r="Y39" s="535"/>
      <c r="Z39" s="535"/>
      <c r="AA39" s="535"/>
      <c r="AB39" s="535"/>
      <c r="AC39" s="535"/>
      <c r="AD39" s="535"/>
      <c r="AE39" s="535"/>
      <c r="AF39" s="535"/>
      <c r="AG39" s="535"/>
      <c r="AH39" s="536"/>
      <c r="AI39" s="534" t="str">
        <f>IF(W39="","",VLOOKUP(W39,コード表!$B$3:$C$52,2,FALSE))</f>
        <v/>
      </c>
      <c r="AJ39" s="535"/>
      <c r="AK39" s="535"/>
      <c r="AL39" s="535"/>
      <c r="AM39" s="535"/>
      <c r="AN39" s="535"/>
      <c r="AO39" s="535"/>
      <c r="AP39" s="536"/>
      <c r="AQ39" s="537"/>
      <c r="AR39" s="537"/>
      <c r="AS39" s="537"/>
      <c r="AT39" s="537"/>
      <c r="AU39" s="538" t="str">
        <f t="shared" si="0"/>
        <v/>
      </c>
      <c r="AV39" s="539"/>
      <c r="AW39" s="539"/>
      <c r="AX39" s="539"/>
      <c r="AY39" s="539"/>
      <c r="AZ39" s="539"/>
      <c r="BA39" s="539"/>
      <c r="BB39" s="539"/>
      <c r="BC39" s="539"/>
      <c r="BD39" s="445"/>
      <c r="BE39" s="540"/>
      <c r="BF39" s="541"/>
      <c r="BG39" s="541"/>
      <c r="BH39" s="541"/>
      <c r="BI39" s="541"/>
      <c r="BJ39" s="541"/>
      <c r="BK39" s="541"/>
      <c r="BL39" s="541"/>
      <c r="BM39" s="541"/>
      <c r="BN39" s="541"/>
      <c r="BO39" s="541"/>
      <c r="BP39" s="541"/>
      <c r="BQ39" s="541"/>
      <c r="BR39" s="541"/>
      <c r="BS39" s="541"/>
      <c r="BT39" s="541"/>
      <c r="BU39" s="541"/>
      <c r="BV39" s="541"/>
      <c r="BW39" s="541"/>
      <c r="BX39" s="541"/>
      <c r="BY39" s="541"/>
      <c r="BZ39" s="542"/>
      <c r="CB39" s="50"/>
    </row>
    <row r="40" spans="2:80" ht="15.75" customHeight="1">
      <c r="B40" s="48"/>
      <c r="D40" s="59"/>
      <c r="E40" s="59"/>
      <c r="F40" s="60"/>
      <c r="G40" s="60"/>
      <c r="H40" s="60"/>
      <c r="I40" s="60"/>
      <c r="J40" s="60"/>
      <c r="K40" s="60"/>
      <c r="L40" s="60"/>
      <c r="M40" s="60"/>
      <c r="N40" s="60"/>
      <c r="O40" s="60"/>
      <c r="P40" s="60"/>
      <c r="Q40" s="60"/>
      <c r="R40" s="60"/>
      <c r="S40" s="60"/>
      <c r="T40" s="60"/>
      <c r="U40" s="60"/>
      <c r="V40" s="60"/>
      <c r="W40" s="249"/>
      <c r="X40" s="249"/>
      <c r="Y40" s="249"/>
      <c r="Z40" s="249"/>
      <c r="AA40" s="249"/>
      <c r="AB40" s="249"/>
      <c r="AC40" s="249"/>
      <c r="AD40" s="249"/>
      <c r="AE40" s="249"/>
      <c r="AF40" s="249"/>
      <c r="AG40" s="249"/>
      <c r="AH40" s="249"/>
      <c r="AI40" s="249"/>
      <c r="AJ40" s="249"/>
      <c r="AK40" s="249"/>
      <c r="AL40" s="249"/>
      <c r="AM40" s="249"/>
      <c r="AN40" s="249"/>
      <c r="AO40" s="249"/>
      <c r="AP40" s="249"/>
      <c r="AQ40" s="249"/>
      <c r="AR40" s="249"/>
      <c r="AS40" s="249"/>
      <c r="AT40" s="249"/>
      <c r="AU40" s="249"/>
      <c r="AV40" s="249"/>
      <c r="AW40" s="249"/>
      <c r="AX40" s="249"/>
      <c r="AY40" s="249"/>
      <c r="AZ40" s="249"/>
      <c r="BA40" s="249"/>
      <c r="BB40" s="249"/>
      <c r="BC40" s="249"/>
      <c r="BD40" s="249"/>
      <c r="BE40" s="249"/>
      <c r="BF40" s="249"/>
      <c r="BG40" s="249"/>
      <c r="BH40" s="249"/>
      <c r="BI40" s="249"/>
      <c r="BJ40" s="249"/>
      <c r="BK40" s="249"/>
      <c r="BL40" s="249"/>
      <c r="BM40" s="249"/>
      <c r="BN40" s="249"/>
      <c r="BO40" s="249"/>
      <c r="BP40" s="249"/>
      <c r="BQ40" s="249"/>
      <c r="BR40" s="249"/>
      <c r="BS40" s="249"/>
      <c r="BT40" s="249"/>
      <c r="BU40" s="249"/>
      <c r="BV40" s="249"/>
      <c r="BW40" s="249"/>
      <c r="BX40" s="249"/>
      <c r="BY40" s="249"/>
      <c r="BZ40" s="249"/>
      <c r="CB40" s="50"/>
    </row>
    <row r="41" spans="2:80" ht="15.75" customHeight="1" thickBot="1">
      <c r="B41" s="48"/>
      <c r="CB41" s="50"/>
    </row>
    <row r="42" spans="2:80" ht="15.75" customHeight="1">
      <c r="B42" s="48"/>
      <c r="D42" s="489"/>
      <c r="E42" s="490"/>
      <c r="F42" s="543" t="s">
        <v>54</v>
      </c>
      <c r="G42" s="544"/>
      <c r="H42" s="544"/>
      <c r="I42" s="544"/>
      <c r="J42" s="544"/>
      <c r="K42" s="544"/>
      <c r="L42" s="544"/>
      <c r="M42" s="544"/>
      <c r="N42" s="544"/>
      <c r="O42" s="544"/>
      <c r="P42" s="544"/>
      <c r="Q42" s="544"/>
      <c r="R42" s="545"/>
      <c r="S42" s="546"/>
      <c r="T42" s="547"/>
      <c r="U42" s="547"/>
      <c r="V42" s="548"/>
      <c r="W42" s="549" t="s">
        <v>25</v>
      </c>
      <c r="X42" s="549"/>
      <c r="Y42" s="549"/>
      <c r="Z42" s="549"/>
      <c r="AA42" s="549"/>
      <c r="AB42" s="549"/>
      <c r="AC42" s="549"/>
      <c r="AD42" s="550"/>
      <c r="AE42" s="551"/>
      <c r="AF42" s="552"/>
      <c r="AG42" s="552"/>
      <c r="AH42" s="552"/>
      <c r="AI42" s="257"/>
      <c r="AJ42" s="257"/>
      <c r="AK42" s="257"/>
      <c r="AL42" s="257"/>
      <c r="AM42" s="257"/>
      <c r="AN42" s="257"/>
      <c r="AO42" s="257"/>
      <c r="AP42" s="257"/>
      <c r="AQ42" s="552"/>
      <c r="AR42" s="552"/>
      <c r="AS42" s="552"/>
      <c r="AT42" s="552"/>
      <c r="AU42" s="562"/>
      <c r="AV42" s="562"/>
      <c r="AW42" s="562"/>
      <c r="AX42" s="562"/>
      <c r="AY42" s="562"/>
      <c r="AZ42" s="562"/>
      <c r="BA42" s="562"/>
      <c r="BB42" s="562"/>
      <c r="BC42" s="552"/>
      <c r="BD42" s="552"/>
      <c r="BE42" s="552"/>
      <c r="BF42" s="552"/>
      <c r="BG42" s="562"/>
      <c r="BH42" s="562"/>
      <c r="BI42" s="562"/>
      <c r="BJ42" s="562"/>
      <c r="BK42" s="562"/>
      <c r="BL42" s="562"/>
      <c r="BM42" s="562"/>
      <c r="BN42" s="562"/>
      <c r="BO42" s="563"/>
      <c r="BP42" s="563"/>
      <c r="BQ42" s="563"/>
      <c r="BR42" s="563"/>
      <c r="BS42" s="563"/>
      <c r="BT42" s="563"/>
      <c r="BU42" s="563"/>
      <c r="BV42" s="563"/>
      <c r="BW42" s="563"/>
      <c r="BX42" s="563"/>
      <c r="BY42" s="563"/>
      <c r="BZ42" s="563"/>
      <c r="CB42" s="50"/>
    </row>
    <row r="43" spans="2:80" ht="18" customHeight="1">
      <c r="B43" s="48"/>
      <c r="D43" s="491"/>
      <c r="E43" s="492"/>
      <c r="F43" s="553" t="s">
        <v>55</v>
      </c>
      <c r="G43" s="554"/>
      <c r="H43" s="554"/>
      <c r="I43" s="554"/>
      <c r="J43" s="554"/>
      <c r="K43" s="554"/>
      <c r="L43" s="554"/>
      <c r="M43" s="554"/>
      <c r="N43" s="554"/>
      <c r="O43" s="554"/>
      <c r="P43" s="554"/>
      <c r="Q43" s="554"/>
      <c r="R43" s="555"/>
      <c r="S43" s="564">
        <f>SUM(AU27:BD39)</f>
        <v>0</v>
      </c>
      <c r="T43" s="565"/>
      <c r="U43" s="565"/>
      <c r="V43" s="565"/>
      <c r="W43" s="565"/>
      <c r="X43" s="565"/>
      <c r="Y43" s="565"/>
      <c r="Z43" s="565"/>
      <c r="AA43" s="565"/>
      <c r="AB43" s="565"/>
      <c r="AC43" s="565"/>
      <c r="AD43" s="566"/>
      <c r="AE43" s="61"/>
      <c r="AF43" s="258"/>
      <c r="AG43" s="258"/>
      <c r="AH43" s="258"/>
      <c r="AI43" s="258"/>
      <c r="AJ43" s="258"/>
      <c r="AK43" s="258"/>
      <c r="AL43" s="258"/>
      <c r="AM43" s="258"/>
      <c r="AN43" s="258"/>
      <c r="AO43" s="258"/>
      <c r="AP43" s="258"/>
      <c r="AQ43" s="567"/>
      <c r="AR43" s="567"/>
      <c r="AS43" s="567"/>
      <c r="AT43" s="567"/>
      <c r="AU43" s="567"/>
      <c r="AV43" s="567"/>
      <c r="AW43" s="567"/>
      <c r="AX43" s="567"/>
      <c r="AY43" s="567"/>
      <c r="AZ43" s="567"/>
      <c r="BA43" s="567"/>
      <c r="BB43" s="567"/>
      <c r="BC43" s="567"/>
      <c r="BD43" s="567"/>
      <c r="BE43" s="567"/>
      <c r="BF43" s="567"/>
      <c r="BG43" s="567"/>
      <c r="BH43" s="567"/>
      <c r="BI43" s="567"/>
      <c r="BJ43" s="567"/>
      <c r="BK43" s="567"/>
      <c r="BL43" s="567"/>
      <c r="BM43" s="567"/>
      <c r="BN43" s="567"/>
      <c r="BO43" s="568"/>
      <c r="BP43" s="569"/>
      <c r="BQ43" s="569"/>
      <c r="BR43" s="569"/>
      <c r="BS43" s="569"/>
      <c r="BT43" s="569"/>
      <c r="BU43" s="569"/>
      <c r="BV43" s="569"/>
      <c r="BW43" s="569"/>
      <c r="BX43" s="569"/>
      <c r="BY43" s="569"/>
      <c r="BZ43" s="569"/>
      <c r="CB43" s="50"/>
    </row>
    <row r="44" spans="2:80" ht="16.5" customHeight="1">
      <c r="B44" s="48"/>
      <c r="D44" s="491"/>
      <c r="E44" s="492"/>
      <c r="F44" s="553" t="s">
        <v>56</v>
      </c>
      <c r="G44" s="554"/>
      <c r="H44" s="554"/>
      <c r="I44" s="554"/>
      <c r="J44" s="554"/>
      <c r="K44" s="554"/>
      <c r="L44" s="554"/>
      <c r="M44" s="554"/>
      <c r="N44" s="554"/>
      <c r="O44" s="554"/>
      <c r="P44" s="554"/>
      <c r="Q44" s="554"/>
      <c r="R44" s="555"/>
      <c r="S44" s="556">
        <v>10.6</v>
      </c>
      <c r="T44" s="557"/>
      <c r="U44" s="557"/>
      <c r="V44" s="557"/>
      <c r="W44" s="557"/>
      <c r="X44" s="557"/>
      <c r="Y44" s="557"/>
      <c r="Z44" s="558"/>
      <c r="AA44" s="559" t="s">
        <v>57</v>
      </c>
      <c r="AB44" s="559"/>
      <c r="AC44" s="559"/>
      <c r="AD44" s="560"/>
      <c r="AE44" s="62"/>
      <c r="AF44" s="255"/>
      <c r="AG44" s="255"/>
      <c r="AH44" s="255"/>
      <c r="AI44" s="255"/>
      <c r="AJ44" s="255"/>
      <c r="AK44" s="255"/>
      <c r="AL44" s="255"/>
      <c r="AM44" s="561"/>
      <c r="AN44" s="561"/>
      <c r="AO44" s="561"/>
      <c r="AP44" s="561"/>
      <c r="AQ44" s="570"/>
      <c r="AR44" s="570"/>
      <c r="AS44" s="570"/>
      <c r="AT44" s="570"/>
      <c r="AU44" s="570"/>
      <c r="AV44" s="570"/>
      <c r="AW44" s="570"/>
      <c r="AX44" s="570"/>
      <c r="AY44" s="561"/>
      <c r="AZ44" s="561"/>
      <c r="BA44" s="561"/>
      <c r="BB44" s="561"/>
      <c r="BC44" s="570"/>
      <c r="BD44" s="570"/>
      <c r="BE44" s="570"/>
      <c r="BF44" s="570"/>
      <c r="BG44" s="570"/>
      <c r="BH44" s="570"/>
      <c r="BI44" s="570"/>
      <c r="BJ44" s="570"/>
      <c r="BK44" s="561"/>
      <c r="BL44" s="561"/>
      <c r="BM44" s="561"/>
      <c r="BN44" s="561"/>
      <c r="BO44" s="568"/>
      <c r="BP44" s="569"/>
      <c r="BQ44" s="569"/>
      <c r="BR44" s="569"/>
      <c r="BS44" s="569"/>
      <c r="BT44" s="569"/>
      <c r="BU44" s="569"/>
      <c r="BV44" s="569"/>
      <c r="BW44" s="569"/>
      <c r="BX44" s="569"/>
      <c r="BY44" s="569"/>
      <c r="BZ44" s="569"/>
      <c r="CB44" s="50"/>
    </row>
    <row r="45" spans="2:80" ht="16.5" customHeight="1">
      <c r="B45" s="48"/>
      <c r="D45" s="491"/>
      <c r="E45" s="492"/>
      <c r="F45" s="553" t="s">
        <v>58</v>
      </c>
      <c r="G45" s="554"/>
      <c r="H45" s="554"/>
      <c r="I45" s="554"/>
      <c r="J45" s="554"/>
      <c r="K45" s="554"/>
      <c r="L45" s="554"/>
      <c r="M45" s="554"/>
      <c r="N45" s="554"/>
      <c r="O45" s="554"/>
      <c r="P45" s="554"/>
      <c r="Q45" s="554"/>
      <c r="R45" s="555"/>
      <c r="S45" s="571">
        <v>90</v>
      </c>
      <c r="T45" s="572"/>
      <c r="U45" s="572"/>
      <c r="V45" s="572"/>
      <c r="W45" s="572"/>
      <c r="X45" s="573"/>
      <c r="Y45" s="574" t="s">
        <v>59</v>
      </c>
      <c r="Z45" s="574"/>
      <c r="AA45" s="574"/>
      <c r="AB45" s="574"/>
      <c r="AC45" s="574"/>
      <c r="AD45" s="575"/>
      <c r="AE45" s="576"/>
      <c r="AF45" s="577"/>
      <c r="AG45" s="577"/>
      <c r="AH45" s="577"/>
      <c r="AI45" s="577"/>
      <c r="AJ45" s="577"/>
      <c r="AK45" s="260"/>
      <c r="AL45" s="260"/>
      <c r="AM45" s="260"/>
      <c r="AN45" s="260"/>
      <c r="AO45" s="260"/>
      <c r="AP45" s="260"/>
      <c r="AQ45" s="578"/>
      <c r="AR45" s="577"/>
      <c r="AS45" s="577"/>
      <c r="AT45" s="577"/>
      <c r="AU45" s="577"/>
      <c r="AV45" s="577"/>
      <c r="AW45" s="579"/>
      <c r="AX45" s="579"/>
      <c r="AY45" s="579"/>
      <c r="AZ45" s="579"/>
      <c r="BA45" s="579"/>
      <c r="BB45" s="579"/>
      <c r="BC45" s="578"/>
      <c r="BD45" s="577"/>
      <c r="BE45" s="577"/>
      <c r="BF45" s="577"/>
      <c r="BG45" s="577"/>
      <c r="BH45" s="577"/>
      <c r="BI45" s="579"/>
      <c r="BJ45" s="579"/>
      <c r="BK45" s="579"/>
      <c r="BL45" s="579"/>
      <c r="BM45" s="579"/>
      <c r="BN45" s="579"/>
      <c r="BO45" s="568"/>
      <c r="BP45" s="569"/>
      <c r="BQ45" s="569"/>
      <c r="BR45" s="569"/>
      <c r="BS45" s="569"/>
      <c r="BT45" s="569"/>
      <c r="BU45" s="569"/>
      <c r="BV45" s="569"/>
      <c r="BW45" s="569"/>
      <c r="BX45" s="569"/>
      <c r="BY45" s="569"/>
      <c r="BZ45" s="569"/>
      <c r="CB45" s="50"/>
    </row>
    <row r="46" spans="2:80" ht="16.5" customHeight="1" thickBot="1">
      <c r="B46" s="48"/>
      <c r="D46" s="491"/>
      <c r="E46" s="492"/>
      <c r="F46" s="580" t="s">
        <v>60</v>
      </c>
      <c r="G46" s="581"/>
      <c r="H46" s="581"/>
      <c r="I46" s="581"/>
      <c r="J46" s="581"/>
      <c r="K46" s="581"/>
      <c r="L46" s="581"/>
      <c r="M46" s="581"/>
      <c r="N46" s="581"/>
      <c r="O46" s="581"/>
      <c r="P46" s="581"/>
      <c r="Q46" s="581"/>
      <c r="R46" s="582"/>
      <c r="S46" s="583">
        <f>ROUNDDOWN(S43*10.6,0)</f>
        <v>0</v>
      </c>
      <c r="T46" s="584"/>
      <c r="U46" s="584"/>
      <c r="V46" s="584"/>
      <c r="W46" s="584"/>
      <c r="X46" s="584"/>
      <c r="Y46" s="584"/>
      <c r="Z46" s="584"/>
      <c r="AA46" s="584"/>
      <c r="AB46" s="584"/>
      <c r="AC46" s="584"/>
      <c r="AD46" s="585"/>
      <c r="AE46" s="61"/>
      <c r="AF46" s="258"/>
      <c r="AG46" s="258"/>
      <c r="AH46" s="258"/>
      <c r="AI46" s="258"/>
      <c r="AJ46" s="258"/>
      <c r="AK46" s="258"/>
      <c r="AL46" s="258"/>
      <c r="AM46" s="258"/>
      <c r="AN46" s="258"/>
      <c r="AO46" s="258"/>
      <c r="AP46" s="258"/>
      <c r="AQ46" s="567"/>
      <c r="AR46" s="567"/>
      <c r="AS46" s="567"/>
      <c r="AT46" s="567"/>
      <c r="AU46" s="567"/>
      <c r="AV46" s="567"/>
      <c r="AW46" s="567"/>
      <c r="AX46" s="567"/>
      <c r="AY46" s="567"/>
      <c r="AZ46" s="567"/>
      <c r="BA46" s="567"/>
      <c r="BB46" s="567"/>
      <c r="BC46" s="567"/>
      <c r="BD46" s="567"/>
      <c r="BE46" s="567"/>
      <c r="BF46" s="567"/>
      <c r="BG46" s="567"/>
      <c r="BH46" s="567"/>
      <c r="BI46" s="567"/>
      <c r="BJ46" s="567"/>
      <c r="BK46" s="567"/>
      <c r="BL46" s="567"/>
      <c r="BM46" s="567"/>
      <c r="BN46" s="567"/>
      <c r="BO46" s="568"/>
      <c r="BP46" s="569"/>
      <c r="BQ46" s="569"/>
      <c r="BR46" s="569"/>
      <c r="BS46" s="569"/>
      <c r="BT46" s="569"/>
      <c r="BU46" s="569"/>
      <c r="BV46" s="569"/>
      <c r="BW46" s="569"/>
      <c r="BX46" s="569"/>
      <c r="BY46" s="569"/>
      <c r="BZ46" s="569"/>
      <c r="CB46" s="50"/>
    </row>
    <row r="47" spans="2:80" ht="16.5" customHeight="1">
      <c r="B47" s="48"/>
      <c r="D47" s="491"/>
      <c r="E47" s="492"/>
      <c r="F47" s="589" t="s">
        <v>61</v>
      </c>
      <c r="G47" s="590"/>
      <c r="H47" s="590"/>
      <c r="I47" s="590"/>
      <c r="J47" s="590"/>
      <c r="K47" s="544" t="s">
        <v>62</v>
      </c>
      <c r="L47" s="544"/>
      <c r="M47" s="544"/>
      <c r="N47" s="544"/>
      <c r="O47" s="544"/>
      <c r="P47" s="544"/>
      <c r="Q47" s="544"/>
      <c r="R47" s="545"/>
      <c r="S47" s="593">
        <f>S46-S48</f>
        <v>0</v>
      </c>
      <c r="T47" s="594"/>
      <c r="U47" s="594"/>
      <c r="V47" s="594"/>
      <c r="W47" s="594"/>
      <c r="X47" s="594"/>
      <c r="Y47" s="594"/>
      <c r="Z47" s="594"/>
      <c r="AA47" s="594"/>
      <c r="AB47" s="594"/>
      <c r="AC47" s="594"/>
      <c r="AD47" s="595"/>
      <c r="AE47" s="61"/>
      <c r="AF47" s="258"/>
      <c r="AG47" s="258"/>
      <c r="AH47" s="258"/>
      <c r="AI47" s="258"/>
      <c r="AJ47" s="258"/>
      <c r="AK47" s="258"/>
      <c r="AL47" s="258"/>
      <c r="AM47" s="258"/>
      <c r="AN47" s="258"/>
      <c r="AO47" s="258"/>
      <c r="AP47" s="258"/>
      <c r="AQ47" s="567"/>
      <c r="AR47" s="567"/>
      <c r="AS47" s="567"/>
      <c r="AT47" s="567"/>
      <c r="AU47" s="567"/>
      <c r="AV47" s="567"/>
      <c r="AW47" s="567"/>
      <c r="AX47" s="567"/>
      <c r="AY47" s="567"/>
      <c r="AZ47" s="567"/>
      <c r="BA47" s="567"/>
      <c r="BB47" s="567"/>
      <c r="BC47" s="567"/>
      <c r="BD47" s="567"/>
      <c r="BE47" s="567"/>
      <c r="BF47" s="567"/>
      <c r="BG47" s="567"/>
      <c r="BH47" s="567"/>
      <c r="BI47" s="567"/>
      <c r="BJ47" s="567"/>
      <c r="BK47" s="567"/>
      <c r="BL47" s="567"/>
      <c r="BM47" s="567"/>
      <c r="BN47" s="567"/>
      <c r="BO47" s="567"/>
      <c r="BP47" s="567"/>
      <c r="BQ47" s="567"/>
      <c r="BR47" s="567"/>
      <c r="BS47" s="567"/>
      <c r="BT47" s="567"/>
      <c r="BU47" s="567"/>
      <c r="BV47" s="567"/>
      <c r="BW47" s="567"/>
      <c r="BX47" s="567"/>
      <c r="BY47" s="567"/>
      <c r="BZ47" s="567"/>
      <c r="CB47" s="50"/>
    </row>
    <row r="48" spans="2:80" ht="16.5" customHeight="1">
      <c r="B48" s="48"/>
      <c r="D48" s="491"/>
      <c r="E48" s="492"/>
      <c r="F48" s="591"/>
      <c r="G48" s="592"/>
      <c r="H48" s="592"/>
      <c r="I48" s="592"/>
      <c r="J48" s="592"/>
      <c r="K48" s="596" t="s">
        <v>63</v>
      </c>
      <c r="L48" s="596"/>
      <c r="M48" s="596"/>
      <c r="N48" s="596"/>
      <c r="O48" s="596"/>
      <c r="P48" s="596"/>
      <c r="Q48" s="596"/>
      <c r="R48" s="597"/>
      <c r="S48" s="564">
        <f>ROUNDDOWN(S46/10,0)</f>
        <v>0</v>
      </c>
      <c r="T48" s="565"/>
      <c r="U48" s="565"/>
      <c r="V48" s="565"/>
      <c r="W48" s="565"/>
      <c r="X48" s="565"/>
      <c r="Y48" s="565"/>
      <c r="Z48" s="565"/>
      <c r="AA48" s="565"/>
      <c r="AB48" s="565"/>
      <c r="AC48" s="565"/>
      <c r="AD48" s="566"/>
      <c r="AE48" s="61"/>
      <c r="AF48" s="258"/>
      <c r="AG48" s="258"/>
      <c r="AH48" s="258"/>
      <c r="AI48" s="258"/>
      <c r="AJ48" s="258"/>
      <c r="AK48" s="258"/>
      <c r="AL48" s="258"/>
      <c r="AM48" s="258"/>
      <c r="AN48" s="258"/>
      <c r="AO48" s="258"/>
      <c r="AP48" s="258"/>
      <c r="AQ48" s="567"/>
      <c r="AR48" s="567"/>
      <c r="AS48" s="567"/>
      <c r="AT48" s="567"/>
      <c r="AU48" s="567"/>
      <c r="AV48" s="567"/>
      <c r="AW48" s="567"/>
      <c r="AX48" s="567"/>
      <c r="AY48" s="567"/>
      <c r="AZ48" s="567"/>
      <c r="BA48" s="567"/>
      <c r="BB48" s="567"/>
      <c r="BC48" s="567"/>
      <c r="BD48" s="567"/>
      <c r="BE48" s="567"/>
      <c r="BF48" s="567"/>
      <c r="BG48" s="567"/>
      <c r="BH48" s="567"/>
      <c r="BI48" s="567"/>
      <c r="BJ48" s="567"/>
      <c r="BK48" s="567"/>
      <c r="BL48" s="567"/>
      <c r="BM48" s="567"/>
      <c r="BN48" s="567"/>
      <c r="BO48" s="567"/>
      <c r="BP48" s="567"/>
      <c r="BQ48" s="567"/>
      <c r="BR48" s="567"/>
      <c r="BS48" s="567"/>
      <c r="BT48" s="567"/>
      <c r="BU48" s="567"/>
      <c r="BV48" s="567"/>
      <c r="BW48" s="567"/>
      <c r="BX48" s="567"/>
      <c r="BY48" s="567"/>
      <c r="BZ48" s="567"/>
      <c r="CB48" s="50"/>
    </row>
    <row r="49" spans="2:80" ht="16.5" customHeight="1" thickBot="1">
      <c r="B49" s="48"/>
      <c r="D49" s="491"/>
      <c r="E49" s="492"/>
      <c r="F49" s="586" t="s">
        <v>64</v>
      </c>
      <c r="G49" s="587"/>
      <c r="H49" s="587"/>
      <c r="I49" s="587"/>
      <c r="J49" s="587"/>
      <c r="K49" s="587"/>
      <c r="L49" s="587"/>
      <c r="M49" s="587"/>
      <c r="N49" s="587"/>
      <c r="O49" s="587"/>
      <c r="P49" s="587"/>
      <c r="Q49" s="587"/>
      <c r="R49" s="588"/>
      <c r="S49" s="564">
        <f>IF(U23&gt;S48,S48,U23)</f>
        <v>0</v>
      </c>
      <c r="T49" s="565"/>
      <c r="U49" s="565"/>
      <c r="V49" s="565"/>
      <c r="W49" s="565"/>
      <c r="X49" s="565"/>
      <c r="Y49" s="565"/>
      <c r="Z49" s="565"/>
      <c r="AA49" s="565"/>
      <c r="AB49" s="565"/>
      <c r="AC49" s="565"/>
      <c r="AD49" s="566"/>
      <c r="AE49" s="61"/>
      <c r="AF49" s="258"/>
      <c r="AG49" s="258"/>
      <c r="AH49" s="258"/>
      <c r="AI49" s="258"/>
      <c r="AJ49" s="258"/>
      <c r="AK49" s="258"/>
      <c r="AL49" s="258"/>
      <c r="AM49" s="258"/>
      <c r="AN49" s="258"/>
      <c r="AO49" s="258"/>
      <c r="AP49" s="258"/>
      <c r="AQ49" s="567"/>
      <c r="AR49" s="567"/>
      <c r="AS49" s="567"/>
      <c r="AT49" s="567"/>
      <c r="AU49" s="567"/>
      <c r="AV49" s="567"/>
      <c r="AW49" s="567"/>
      <c r="AX49" s="567"/>
      <c r="AY49" s="567"/>
      <c r="AZ49" s="567"/>
      <c r="BA49" s="567"/>
      <c r="BB49" s="567"/>
      <c r="BC49" s="567"/>
      <c r="BD49" s="567"/>
      <c r="BE49" s="567"/>
      <c r="BF49" s="567"/>
      <c r="BG49" s="567"/>
      <c r="BH49" s="567"/>
      <c r="BI49" s="567"/>
      <c r="BJ49" s="567"/>
      <c r="BK49" s="567"/>
      <c r="BL49" s="567"/>
      <c r="BM49" s="567"/>
      <c r="BN49" s="567"/>
      <c r="BO49" s="568"/>
      <c r="BP49" s="569"/>
      <c r="BQ49" s="569"/>
      <c r="BR49" s="569"/>
      <c r="BS49" s="569"/>
      <c r="BT49" s="569"/>
      <c r="BU49" s="569"/>
      <c r="BV49" s="569"/>
      <c r="BW49" s="569"/>
      <c r="BX49" s="569"/>
      <c r="BY49" s="569"/>
      <c r="BZ49" s="569"/>
      <c r="CB49" s="50"/>
    </row>
    <row r="50" spans="2:80" ht="16.5" customHeight="1" thickBot="1">
      <c r="B50" s="48"/>
      <c r="D50" s="491"/>
      <c r="E50" s="492"/>
      <c r="F50" s="604" t="s">
        <v>65</v>
      </c>
      <c r="G50" s="605"/>
      <c r="H50" s="605"/>
      <c r="I50" s="605"/>
      <c r="J50" s="605"/>
      <c r="K50" s="605"/>
      <c r="L50" s="605"/>
      <c r="M50" s="605"/>
      <c r="N50" s="605"/>
      <c r="O50" s="605"/>
      <c r="P50" s="605"/>
      <c r="Q50" s="605"/>
      <c r="R50" s="606"/>
      <c r="S50" s="607"/>
      <c r="T50" s="608"/>
      <c r="U50" s="608"/>
      <c r="V50" s="608"/>
      <c r="W50" s="608"/>
      <c r="X50" s="608"/>
      <c r="Y50" s="608"/>
      <c r="Z50" s="608"/>
      <c r="AA50" s="608"/>
      <c r="AB50" s="608"/>
      <c r="AC50" s="608"/>
      <c r="AD50" s="609"/>
      <c r="AE50" s="63"/>
      <c r="AF50" s="256"/>
      <c r="AG50" s="256"/>
      <c r="AH50" s="256"/>
      <c r="AI50" s="256"/>
      <c r="AJ50" s="256"/>
      <c r="AK50" s="256"/>
      <c r="AL50" s="256"/>
      <c r="AM50" s="256"/>
      <c r="AN50" s="256"/>
      <c r="AO50" s="256"/>
      <c r="AP50" s="256"/>
      <c r="AQ50" s="610"/>
      <c r="AR50" s="610"/>
      <c r="AS50" s="610"/>
      <c r="AT50" s="610"/>
      <c r="AU50" s="610"/>
      <c r="AV50" s="610"/>
      <c r="AW50" s="610"/>
      <c r="AX50" s="610"/>
      <c r="AY50" s="610"/>
      <c r="AZ50" s="610"/>
      <c r="BA50" s="610"/>
      <c r="BB50" s="610"/>
      <c r="BC50" s="610"/>
      <c r="BD50" s="610"/>
      <c r="BE50" s="610"/>
      <c r="BF50" s="610"/>
      <c r="BG50" s="610"/>
      <c r="BH50" s="610"/>
      <c r="BI50" s="610"/>
      <c r="BJ50" s="610"/>
      <c r="BK50" s="610"/>
      <c r="BL50" s="610"/>
      <c r="BM50" s="610"/>
      <c r="BN50" s="610"/>
      <c r="BO50" s="611"/>
      <c r="BP50" s="611"/>
      <c r="BQ50" s="611"/>
      <c r="BR50" s="611"/>
      <c r="BS50" s="611"/>
      <c r="BT50" s="611"/>
      <c r="BU50" s="611"/>
      <c r="BV50" s="611"/>
      <c r="BW50" s="611"/>
      <c r="BX50" s="611"/>
      <c r="BY50" s="611"/>
      <c r="BZ50" s="611"/>
      <c r="CB50" s="50"/>
    </row>
    <row r="51" spans="2:80" ht="16.5" customHeight="1" thickBot="1">
      <c r="B51" s="48"/>
      <c r="D51" s="491"/>
      <c r="E51" s="492"/>
      <c r="F51" s="604" t="s">
        <v>66</v>
      </c>
      <c r="G51" s="612"/>
      <c r="H51" s="612"/>
      <c r="I51" s="612"/>
      <c r="J51" s="612"/>
      <c r="K51" s="612"/>
      <c r="L51" s="612"/>
      <c r="M51" s="612"/>
      <c r="N51" s="612"/>
      <c r="O51" s="612"/>
      <c r="P51" s="612"/>
      <c r="Q51" s="612"/>
      <c r="R51" s="613"/>
      <c r="S51" s="614">
        <f>S50</f>
        <v>0</v>
      </c>
      <c r="T51" s="615"/>
      <c r="U51" s="615"/>
      <c r="V51" s="615"/>
      <c r="W51" s="615"/>
      <c r="X51" s="615"/>
      <c r="Y51" s="615"/>
      <c r="Z51" s="615"/>
      <c r="AA51" s="615"/>
      <c r="AB51" s="615"/>
      <c r="AC51" s="615"/>
      <c r="AD51" s="616"/>
      <c r="AE51" s="63"/>
      <c r="AF51" s="256"/>
      <c r="AG51" s="256"/>
      <c r="AH51" s="256"/>
      <c r="AI51" s="256"/>
      <c r="AJ51" s="256"/>
      <c r="AK51" s="256"/>
      <c r="AL51" s="256"/>
      <c r="AM51" s="256"/>
      <c r="AN51" s="256"/>
      <c r="AO51" s="256"/>
      <c r="AP51" s="256"/>
      <c r="AQ51" s="610"/>
      <c r="AR51" s="610"/>
      <c r="AS51" s="610"/>
      <c r="AT51" s="610"/>
      <c r="AU51" s="610"/>
      <c r="AV51" s="610"/>
      <c r="AW51" s="610"/>
      <c r="AX51" s="610"/>
      <c r="AY51" s="610"/>
      <c r="AZ51" s="610"/>
      <c r="BA51" s="610"/>
      <c r="BB51" s="610"/>
      <c r="BC51" s="610"/>
      <c r="BD51" s="610"/>
      <c r="BE51" s="610"/>
      <c r="BF51" s="610"/>
      <c r="BG51" s="610"/>
      <c r="BH51" s="610"/>
      <c r="BI51" s="610"/>
      <c r="BJ51" s="610"/>
      <c r="BK51" s="610"/>
      <c r="BL51" s="610"/>
      <c r="BM51" s="610"/>
      <c r="BN51" s="610"/>
      <c r="BO51" s="610"/>
      <c r="BP51" s="610"/>
      <c r="BQ51" s="610"/>
      <c r="BR51" s="610"/>
      <c r="BS51" s="610"/>
      <c r="BT51" s="610"/>
      <c r="BU51" s="610"/>
      <c r="BV51" s="610"/>
      <c r="BW51" s="610"/>
      <c r="BX51" s="610"/>
      <c r="BY51" s="610"/>
      <c r="BZ51" s="610"/>
      <c r="CB51" s="50"/>
    </row>
    <row r="52" spans="2:80" ht="16.5" customHeight="1" thickBot="1">
      <c r="B52" s="48"/>
      <c r="D52" s="493"/>
      <c r="E52" s="494"/>
      <c r="F52" s="598" t="s">
        <v>67</v>
      </c>
      <c r="G52" s="599"/>
      <c r="H52" s="599"/>
      <c r="I52" s="599"/>
      <c r="J52" s="599"/>
      <c r="K52" s="599"/>
      <c r="L52" s="599"/>
      <c r="M52" s="599"/>
      <c r="N52" s="599"/>
      <c r="O52" s="599"/>
      <c r="P52" s="599"/>
      <c r="Q52" s="599"/>
      <c r="R52" s="600"/>
      <c r="S52" s="601">
        <f>S46-S51</f>
        <v>0</v>
      </c>
      <c r="T52" s="602"/>
      <c r="U52" s="602"/>
      <c r="V52" s="602"/>
      <c r="W52" s="602"/>
      <c r="X52" s="602"/>
      <c r="Y52" s="602"/>
      <c r="Z52" s="602"/>
      <c r="AA52" s="602"/>
      <c r="AB52" s="602"/>
      <c r="AC52" s="602"/>
      <c r="AD52" s="603"/>
      <c r="AE52" s="253"/>
      <c r="AF52" s="254"/>
      <c r="AG52" s="254"/>
      <c r="AH52" s="254"/>
      <c r="AI52" s="254"/>
      <c r="AJ52" s="254"/>
      <c r="AK52" s="254"/>
      <c r="AL52" s="254"/>
      <c r="AM52" s="254"/>
      <c r="AN52" s="254"/>
      <c r="AO52" s="254"/>
      <c r="AP52" s="254"/>
      <c r="AQ52" s="552"/>
      <c r="AR52" s="552"/>
      <c r="AS52" s="552"/>
      <c r="AT52" s="552"/>
      <c r="AU52" s="552"/>
      <c r="AV52" s="552"/>
      <c r="AW52" s="552"/>
      <c r="AX52" s="552"/>
      <c r="AY52" s="552"/>
      <c r="AZ52" s="552"/>
      <c r="BA52" s="552"/>
      <c r="BB52" s="552"/>
      <c r="BC52" s="552"/>
      <c r="BD52" s="552"/>
      <c r="BE52" s="552"/>
      <c r="BF52" s="552"/>
      <c r="BG52" s="552"/>
      <c r="BH52" s="552"/>
      <c r="BI52" s="552"/>
      <c r="BJ52" s="552"/>
      <c r="BK52" s="552"/>
      <c r="BL52" s="552"/>
      <c r="BM52" s="552"/>
      <c r="BN52" s="552"/>
      <c r="BO52" s="569"/>
      <c r="BP52" s="569"/>
      <c r="BQ52" s="569"/>
      <c r="BR52" s="569"/>
      <c r="BS52" s="569"/>
      <c r="BT52" s="569"/>
      <c r="BU52" s="569"/>
      <c r="BV52" s="569"/>
      <c r="BW52" s="569"/>
      <c r="BX52" s="569"/>
      <c r="BY52" s="569"/>
      <c r="BZ52" s="569"/>
      <c r="CB52" s="50"/>
    </row>
    <row r="53" spans="2:80" ht="16.5" customHeight="1">
      <c r="B53" s="48"/>
      <c r="D53" s="59"/>
      <c r="E53" s="59"/>
      <c r="F53" s="64"/>
      <c r="G53" s="64"/>
      <c r="H53" s="64"/>
      <c r="I53" s="64"/>
      <c r="J53" s="64"/>
      <c r="K53" s="64"/>
      <c r="L53" s="64"/>
      <c r="M53" s="64"/>
      <c r="N53" s="64"/>
      <c r="O53" s="64"/>
      <c r="P53" s="64"/>
      <c r="Q53" s="64"/>
      <c r="R53" s="64"/>
      <c r="S53" s="254"/>
      <c r="T53" s="254"/>
      <c r="U53" s="254"/>
      <c r="V53" s="254"/>
      <c r="W53" s="254"/>
      <c r="X53" s="254"/>
      <c r="Y53" s="254"/>
      <c r="Z53" s="254"/>
      <c r="AA53" s="254"/>
      <c r="AB53" s="254"/>
      <c r="AC53" s="254"/>
      <c r="AD53" s="254"/>
      <c r="AE53" s="254"/>
      <c r="AF53" s="254"/>
      <c r="AG53" s="254"/>
      <c r="AH53" s="254"/>
      <c r="AI53" s="254"/>
      <c r="AJ53" s="254"/>
      <c r="AK53" s="254"/>
      <c r="AL53" s="254"/>
      <c r="AM53" s="254"/>
      <c r="AN53" s="254"/>
      <c r="AO53" s="254"/>
      <c r="AP53" s="254"/>
      <c r="AQ53" s="254"/>
      <c r="AR53" s="254"/>
      <c r="AS53" s="254"/>
      <c r="AT53" s="254"/>
      <c r="AU53" s="254"/>
      <c r="AV53" s="254"/>
      <c r="AW53" s="254"/>
      <c r="AX53" s="254"/>
      <c r="AY53" s="254"/>
      <c r="AZ53" s="254"/>
      <c r="BA53" s="254"/>
      <c r="BB53" s="254"/>
      <c r="BC53" s="254"/>
      <c r="BD53" s="254"/>
      <c r="BE53" s="254"/>
      <c r="BF53" s="254"/>
      <c r="BG53" s="254"/>
      <c r="BH53" s="254"/>
      <c r="BI53" s="254"/>
      <c r="BJ53" s="254"/>
      <c r="BK53" s="254"/>
      <c r="BL53" s="254"/>
      <c r="BM53" s="254"/>
      <c r="BN53" s="254"/>
      <c r="BO53" s="259"/>
      <c r="BP53" s="259"/>
      <c r="BQ53" s="259"/>
      <c r="BR53" s="259"/>
      <c r="BS53" s="259"/>
      <c r="BT53" s="259"/>
      <c r="BU53" s="259"/>
      <c r="BV53" s="259"/>
      <c r="BW53" s="259"/>
      <c r="BX53" s="259"/>
      <c r="BY53" s="259"/>
      <c r="BZ53" s="259"/>
      <c r="CB53" s="50"/>
    </row>
    <row r="54" spans="2:80" ht="18" customHeight="1">
      <c r="B54" s="48"/>
      <c r="CB54" s="50"/>
    </row>
    <row r="55" spans="2:80" ht="18" customHeight="1">
      <c r="B55" s="52"/>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3"/>
      <c r="BS55" s="53"/>
      <c r="BT55" s="53"/>
      <c r="BU55" s="53"/>
      <c r="BV55" s="53"/>
      <c r="BW55" s="53"/>
      <c r="BX55" s="53"/>
      <c r="BY55" s="53"/>
      <c r="BZ55" s="53"/>
      <c r="CA55" s="53"/>
      <c r="CB55" s="54"/>
    </row>
  </sheetData>
  <sheetProtection sheet="1" objects="1" scenarios="1"/>
  <mergeCells count="197">
    <mergeCell ref="F52:R52"/>
    <mergeCell ref="S52:AD52"/>
    <mergeCell ref="AQ52:BB52"/>
    <mergeCell ref="BC52:BN52"/>
    <mergeCell ref="BO52:BZ52"/>
    <mergeCell ref="F50:R50"/>
    <mergeCell ref="S50:AD50"/>
    <mergeCell ref="AQ50:BB50"/>
    <mergeCell ref="BC50:BN50"/>
    <mergeCell ref="BO50:BZ50"/>
    <mergeCell ref="F51:R51"/>
    <mergeCell ref="S51:AD51"/>
    <mergeCell ref="AQ51:BB51"/>
    <mergeCell ref="BC51:BN51"/>
    <mergeCell ref="BO51:BZ51"/>
    <mergeCell ref="F46:R46"/>
    <mergeCell ref="S46:AD46"/>
    <mergeCell ref="AQ46:BB46"/>
    <mergeCell ref="BC46:BN46"/>
    <mergeCell ref="BO46:BZ46"/>
    <mergeCell ref="BO48:BZ48"/>
    <mergeCell ref="F49:R49"/>
    <mergeCell ref="S49:AD49"/>
    <mergeCell ref="AQ49:BB49"/>
    <mergeCell ref="BC49:BN49"/>
    <mergeCell ref="BO49:BZ49"/>
    <mergeCell ref="F47:J48"/>
    <mergeCell ref="K47:R47"/>
    <mergeCell ref="S47:AD47"/>
    <mergeCell ref="AQ47:BB47"/>
    <mergeCell ref="BC47:BN47"/>
    <mergeCell ref="BO47:BZ47"/>
    <mergeCell ref="K48:R48"/>
    <mergeCell ref="S48:AD48"/>
    <mergeCell ref="AQ48:BB48"/>
    <mergeCell ref="BC48:BN48"/>
    <mergeCell ref="BO43:BZ43"/>
    <mergeCell ref="AQ44:AX44"/>
    <mergeCell ref="AY44:BB44"/>
    <mergeCell ref="BC44:BJ44"/>
    <mergeCell ref="BK44:BN44"/>
    <mergeCell ref="BO44:BZ44"/>
    <mergeCell ref="F45:R45"/>
    <mergeCell ref="S45:X45"/>
    <mergeCell ref="Y45:AD45"/>
    <mergeCell ref="AE45:AJ45"/>
    <mergeCell ref="AQ45:AV45"/>
    <mergeCell ref="AW45:BB45"/>
    <mergeCell ref="BC45:BH45"/>
    <mergeCell ref="BI45:BN45"/>
    <mergeCell ref="BO45:BZ45"/>
    <mergeCell ref="BE38:BZ38"/>
    <mergeCell ref="W39:AH39"/>
    <mergeCell ref="AI39:AP39"/>
    <mergeCell ref="AQ39:AT39"/>
    <mergeCell ref="AU39:BD39"/>
    <mergeCell ref="BE39:BZ39"/>
    <mergeCell ref="D42:E52"/>
    <mergeCell ref="F42:R42"/>
    <mergeCell ref="S42:V42"/>
    <mergeCell ref="W42:AD42"/>
    <mergeCell ref="AE42:AH42"/>
    <mergeCell ref="AQ42:AT42"/>
    <mergeCell ref="F44:R44"/>
    <mergeCell ref="S44:Z44"/>
    <mergeCell ref="AA44:AD44"/>
    <mergeCell ref="AM44:AP44"/>
    <mergeCell ref="AU42:BB42"/>
    <mergeCell ref="BC42:BF42"/>
    <mergeCell ref="BG42:BN42"/>
    <mergeCell ref="BO42:BZ42"/>
    <mergeCell ref="F43:R43"/>
    <mergeCell ref="S43:AD43"/>
    <mergeCell ref="AQ43:BB43"/>
    <mergeCell ref="BC43:BN43"/>
    <mergeCell ref="BE35:BZ35"/>
    <mergeCell ref="W36:AH36"/>
    <mergeCell ref="AI36:AP36"/>
    <mergeCell ref="AQ36:AT36"/>
    <mergeCell ref="AU36:BD36"/>
    <mergeCell ref="BE36:BZ36"/>
    <mergeCell ref="W37:AH37"/>
    <mergeCell ref="AI37:AP37"/>
    <mergeCell ref="AQ37:AT37"/>
    <mergeCell ref="AU37:BD37"/>
    <mergeCell ref="BE37:BZ37"/>
    <mergeCell ref="BE32:BZ32"/>
    <mergeCell ref="W33:AH33"/>
    <mergeCell ref="AI33:AP33"/>
    <mergeCell ref="AQ33:AT33"/>
    <mergeCell ref="AU33:BD33"/>
    <mergeCell ref="BE33:BZ33"/>
    <mergeCell ref="W34:AH34"/>
    <mergeCell ref="AI34:AP34"/>
    <mergeCell ref="AQ34:AT34"/>
    <mergeCell ref="AU34:BD34"/>
    <mergeCell ref="BE34:BZ34"/>
    <mergeCell ref="BE26:BZ26"/>
    <mergeCell ref="F27:V39"/>
    <mergeCell ref="W27:AH27"/>
    <mergeCell ref="AI27:AP27"/>
    <mergeCell ref="AQ27:AT27"/>
    <mergeCell ref="AU27:BD27"/>
    <mergeCell ref="BE27:BZ27"/>
    <mergeCell ref="W28:AH28"/>
    <mergeCell ref="AI28:AP28"/>
    <mergeCell ref="AQ28:AT28"/>
    <mergeCell ref="AU30:BD30"/>
    <mergeCell ref="BE30:BZ30"/>
    <mergeCell ref="W31:AH31"/>
    <mergeCell ref="AI31:AP31"/>
    <mergeCell ref="AQ31:AT31"/>
    <mergeCell ref="AU31:BD31"/>
    <mergeCell ref="BE31:BZ31"/>
    <mergeCell ref="BE28:BZ28"/>
    <mergeCell ref="W29:AH29"/>
    <mergeCell ref="AI29:AP29"/>
    <mergeCell ref="AQ29:AT29"/>
    <mergeCell ref="AU29:BD29"/>
    <mergeCell ref="BE29:BZ29"/>
    <mergeCell ref="W32:AH32"/>
    <mergeCell ref="D26:E39"/>
    <mergeCell ref="F26:V26"/>
    <mergeCell ref="W26:AH26"/>
    <mergeCell ref="AI26:AP26"/>
    <mergeCell ref="AQ26:AT26"/>
    <mergeCell ref="AU26:BD26"/>
    <mergeCell ref="AU28:BD28"/>
    <mergeCell ref="W30:AH30"/>
    <mergeCell ref="AI30:AP30"/>
    <mergeCell ref="AQ30:AT30"/>
    <mergeCell ref="AI32:AP32"/>
    <mergeCell ref="AQ32:AT32"/>
    <mergeCell ref="AU32:BD32"/>
    <mergeCell ref="W35:AH35"/>
    <mergeCell ref="AI35:AP35"/>
    <mergeCell ref="AQ35:AT35"/>
    <mergeCell ref="AU35:BD35"/>
    <mergeCell ref="W38:AH38"/>
    <mergeCell ref="AI38:AP38"/>
    <mergeCell ref="AQ38:AT38"/>
    <mergeCell ref="AU38:BD38"/>
    <mergeCell ref="D23:T23"/>
    <mergeCell ref="U23:AD23"/>
    <mergeCell ref="BR15:BT16"/>
    <mergeCell ref="BU15:BW16"/>
    <mergeCell ref="BX15:BZ16"/>
    <mergeCell ref="D17:P17"/>
    <mergeCell ref="Q17:AJ18"/>
    <mergeCell ref="AN17:AV20"/>
    <mergeCell ref="AW17:BZ19"/>
    <mergeCell ref="D18:P18"/>
    <mergeCell ref="D19:P19"/>
    <mergeCell ref="Q19:AJ20"/>
    <mergeCell ref="AZ15:BB16"/>
    <mergeCell ref="BC15:BE16"/>
    <mergeCell ref="BF15:BH16"/>
    <mergeCell ref="BI15:BK16"/>
    <mergeCell ref="BL15:BN16"/>
    <mergeCell ref="BO15:BQ16"/>
    <mergeCell ref="AE15:AF16"/>
    <mergeCell ref="AG15:AH16"/>
    <mergeCell ref="AI15:AJ16"/>
    <mergeCell ref="AL15:AM20"/>
    <mergeCell ref="AC15:AD16"/>
    <mergeCell ref="D21:T21"/>
    <mergeCell ref="U21:AD21"/>
    <mergeCell ref="D20:P20"/>
    <mergeCell ref="AW20:BF20"/>
    <mergeCell ref="BG20:BZ20"/>
    <mergeCell ref="AN15:AV16"/>
    <mergeCell ref="AW15:AY16"/>
    <mergeCell ref="D15:P16"/>
    <mergeCell ref="Q15:R16"/>
    <mergeCell ref="S15:T16"/>
    <mergeCell ref="U15:V16"/>
    <mergeCell ref="W15:X16"/>
    <mergeCell ref="Y15:Z16"/>
    <mergeCell ref="AA15:AB16"/>
    <mergeCell ref="B6:BZ6"/>
    <mergeCell ref="B7:AA10"/>
    <mergeCell ref="AB7:BC10"/>
    <mergeCell ref="BD7:CA10"/>
    <mergeCell ref="D12:N12"/>
    <mergeCell ref="O12:Q12"/>
    <mergeCell ref="R12:T12"/>
    <mergeCell ref="U12:W12"/>
    <mergeCell ref="X12:Z12"/>
    <mergeCell ref="AA12:AC12"/>
    <mergeCell ref="BT12:BV12"/>
    <mergeCell ref="BW12:BZ12"/>
    <mergeCell ref="AD12:AF12"/>
    <mergeCell ref="BC12:BG12"/>
    <mergeCell ref="BH12:BJ12"/>
    <mergeCell ref="BK12:BM12"/>
    <mergeCell ref="BN12:BP12"/>
    <mergeCell ref="BQ12:BS12"/>
  </mergeCells>
  <phoneticPr fontId="6"/>
  <dataValidations count="1">
    <dataValidation type="list" showInputMessage="1" showErrorMessage="1" sqref="U23:AD23" xr:uid="{00000000-0002-0000-0400-000000000000}">
      <formula1>利用者負担額</formula1>
    </dataValidation>
  </dataValidations>
  <pageMargins left="0.19685039370078741" right="0.19685039370078741" top="0.19685039370078741" bottom="0.19685039370078741" header="0.11811023622047245" footer="0.11811023622047245"/>
  <pageSetup paperSize="9" scale="97" orientation="portrait"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1000000}">
          <x14:formula1>
            <xm:f>コード表①!$A$3:$A$52</xm:f>
          </x14:formula1>
          <xm:sqref>BE28:BZ39</xm:sqref>
        </x14:dataValidation>
        <x14:dataValidation type="list" allowBlank="1" showInputMessage="1" showErrorMessage="1" xr:uid="{DC8C024D-5FB0-4086-A12F-077ABEC2B232}">
          <x14:formula1>
            <xm:f>コード表!$A$3:$A$52</xm:f>
          </x14:formula1>
          <xm:sqref>BE27:BZ27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BCD57-B25E-4C2B-84C0-9A1D0199D705}">
  <sheetPr>
    <tabColor rgb="FFFFC000"/>
  </sheetPr>
  <dimension ref="B1:CB55"/>
  <sheetViews>
    <sheetView view="pageBreakPreview" topLeftCell="A45" zoomScaleNormal="100" workbookViewId="0">
      <selection activeCell="S45" sqref="S45:X45"/>
    </sheetView>
  </sheetViews>
  <sheetFormatPr defaultColWidth="1.25" defaultRowHeight="16.5" customHeight="1"/>
  <cols>
    <col min="1" max="1" width="3.375" style="12" customWidth="1"/>
    <col min="2" max="41" width="1.25" style="12"/>
    <col min="42" max="42" width="1.25" style="12" customWidth="1"/>
    <col min="43" max="16384" width="1.25" style="12"/>
  </cols>
  <sheetData>
    <row r="1" spans="2:80" ht="16.5" customHeight="1">
      <c r="BW1" s="49"/>
    </row>
    <row r="2" spans="2:80" ht="16.5" customHeight="1">
      <c r="BW2" s="49"/>
    </row>
    <row r="3" spans="2:80" ht="16.5" customHeight="1">
      <c r="BW3" s="49"/>
    </row>
    <row r="5" spans="2:80" ht="8.25" customHeight="1">
      <c r="B5" s="24"/>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27"/>
    </row>
    <row r="6" spans="2:80" ht="16.5" customHeight="1">
      <c r="B6" s="401"/>
      <c r="C6" s="402"/>
      <c r="D6" s="402"/>
      <c r="E6" s="402"/>
      <c r="F6" s="402"/>
      <c r="G6" s="402"/>
      <c r="H6" s="402"/>
      <c r="I6" s="402"/>
      <c r="J6" s="402"/>
      <c r="K6" s="402"/>
      <c r="L6" s="402"/>
      <c r="M6" s="402"/>
      <c r="N6" s="402"/>
      <c r="O6" s="402"/>
      <c r="P6" s="402"/>
      <c r="Q6" s="402"/>
      <c r="R6" s="402"/>
      <c r="S6" s="402"/>
      <c r="T6" s="402"/>
      <c r="U6" s="402"/>
      <c r="V6" s="402"/>
      <c r="W6" s="402"/>
      <c r="X6" s="402"/>
      <c r="Y6" s="402"/>
      <c r="Z6" s="402"/>
      <c r="AA6" s="402"/>
      <c r="AB6" s="402"/>
      <c r="AC6" s="402"/>
      <c r="AD6" s="402"/>
      <c r="AE6" s="402"/>
      <c r="AF6" s="402"/>
      <c r="AG6" s="402"/>
      <c r="AH6" s="402"/>
      <c r="AI6" s="402"/>
      <c r="AJ6" s="402"/>
      <c r="AK6" s="402"/>
      <c r="AL6" s="402"/>
      <c r="AM6" s="402"/>
      <c r="AN6" s="402"/>
      <c r="AO6" s="402"/>
      <c r="AP6" s="402"/>
      <c r="AQ6" s="402"/>
      <c r="AR6" s="402"/>
      <c r="AS6" s="402"/>
      <c r="AT6" s="402"/>
      <c r="AU6" s="402"/>
      <c r="AV6" s="402"/>
      <c r="AW6" s="402"/>
      <c r="AX6" s="402"/>
      <c r="AY6" s="402"/>
      <c r="AZ6" s="402"/>
      <c r="BA6" s="402"/>
      <c r="BB6" s="402"/>
      <c r="BC6" s="402"/>
      <c r="BD6" s="402"/>
      <c r="BE6" s="402"/>
      <c r="BF6" s="402"/>
      <c r="BG6" s="402"/>
      <c r="BH6" s="402"/>
      <c r="BI6" s="402"/>
      <c r="BJ6" s="402"/>
      <c r="BK6" s="402"/>
      <c r="BL6" s="402"/>
      <c r="BM6" s="402"/>
      <c r="BN6" s="402"/>
      <c r="BO6" s="402"/>
      <c r="BP6" s="402"/>
      <c r="BQ6" s="402"/>
      <c r="BR6" s="402"/>
      <c r="BS6" s="402"/>
      <c r="BT6" s="402"/>
      <c r="BU6" s="402"/>
      <c r="BV6" s="402"/>
      <c r="BW6" s="402"/>
      <c r="BX6" s="402"/>
      <c r="BY6" s="402"/>
      <c r="BZ6" s="402"/>
      <c r="CB6" s="50"/>
    </row>
    <row r="7" spans="2:80" ht="13.5" customHeight="1">
      <c r="B7" s="403" t="s">
        <v>99</v>
      </c>
      <c r="C7" s="404"/>
      <c r="D7" s="404"/>
      <c r="E7" s="404"/>
      <c r="F7" s="404"/>
      <c r="G7" s="404"/>
      <c r="H7" s="404"/>
      <c r="I7" s="404"/>
      <c r="J7" s="404"/>
      <c r="K7" s="404"/>
      <c r="L7" s="404"/>
      <c r="M7" s="404"/>
      <c r="N7" s="404"/>
      <c r="O7" s="404"/>
      <c r="P7" s="404"/>
      <c r="Q7" s="404"/>
      <c r="R7" s="404"/>
      <c r="S7" s="404"/>
      <c r="T7" s="404"/>
      <c r="U7" s="404"/>
      <c r="V7" s="404"/>
      <c r="W7" s="404"/>
      <c r="X7" s="404"/>
      <c r="Y7" s="404"/>
      <c r="Z7" s="404"/>
      <c r="AA7" s="404"/>
      <c r="AB7" s="405" t="str">
        <f>請求書!N1</f>
        <v>（入院時支援員）</v>
      </c>
      <c r="AC7" s="405"/>
      <c r="AD7" s="405"/>
      <c r="AE7" s="405"/>
      <c r="AF7" s="405"/>
      <c r="AG7" s="405"/>
      <c r="AH7" s="405"/>
      <c r="AI7" s="405"/>
      <c r="AJ7" s="405"/>
      <c r="AK7" s="405"/>
      <c r="AL7" s="405"/>
      <c r="AM7" s="405"/>
      <c r="AN7" s="405"/>
      <c r="AO7" s="405"/>
      <c r="AP7" s="405"/>
      <c r="AQ7" s="405"/>
      <c r="AR7" s="405"/>
      <c r="AS7" s="405"/>
      <c r="AT7" s="405"/>
      <c r="AU7" s="405"/>
      <c r="AV7" s="405"/>
      <c r="AW7" s="405"/>
      <c r="AX7" s="405"/>
      <c r="AY7" s="405"/>
      <c r="AZ7" s="405"/>
      <c r="BA7" s="405"/>
      <c r="BB7" s="405"/>
      <c r="BC7" s="405"/>
      <c r="BD7" s="406" t="s">
        <v>98</v>
      </c>
      <c r="BE7" s="406"/>
      <c r="BF7" s="406"/>
      <c r="BG7" s="406"/>
      <c r="BH7" s="406"/>
      <c r="BI7" s="406"/>
      <c r="BJ7" s="406"/>
      <c r="BK7" s="406"/>
      <c r="BL7" s="406"/>
      <c r="BM7" s="406"/>
      <c r="BN7" s="406"/>
      <c r="BO7" s="406"/>
      <c r="BP7" s="406"/>
      <c r="BQ7" s="406"/>
      <c r="BR7" s="406"/>
      <c r="BS7" s="406"/>
      <c r="BT7" s="406"/>
      <c r="BU7" s="406"/>
      <c r="BV7" s="406"/>
      <c r="BW7" s="406"/>
      <c r="BX7" s="406"/>
      <c r="BY7" s="406"/>
      <c r="BZ7" s="406"/>
      <c r="CA7" s="406"/>
      <c r="CB7" s="104"/>
    </row>
    <row r="8" spans="2:80" ht="13.5" customHeight="1">
      <c r="B8" s="403"/>
      <c r="C8" s="404"/>
      <c r="D8" s="404"/>
      <c r="E8" s="404"/>
      <c r="F8" s="404"/>
      <c r="G8" s="404"/>
      <c r="H8" s="404"/>
      <c r="I8" s="404"/>
      <c r="J8" s="404"/>
      <c r="K8" s="404"/>
      <c r="L8" s="404"/>
      <c r="M8" s="404"/>
      <c r="N8" s="404"/>
      <c r="O8" s="404"/>
      <c r="P8" s="404"/>
      <c r="Q8" s="404"/>
      <c r="R8" s="404"/>
      <c r="S8" s="404"/>
      <c r="T8" s="404"/>
      <c r="U8" s="404"/>
      <c r="V8" s="404"/>
      <c r="W8" s="404"/>
      <c r="X8" s="404"/>
      <c r="Y8" s="404"/>
      <c r="Z8" s="404"/>
      <c r="AA8" s="404"/>
      <c r="AB8" s="405"/>
      <c r="AC8" s="405"/>
      <c r="AD8" s="405"/>
      <c r="AE8" s="405"/>
      <c r="AF8" s="405"/>
      <c r="AG8" s="405"/>
      <c r="AH8" s="405"/>
      <c r="AI8" s="405"/>
      <c r="AJ8" s="405"/>
      <c r="AK8" s="405"/>
      <c r="AL8" s="405"/>
      <c r="AM8" s="405"/>
      <c r="AN8" s="405"/>
      <c r="AO8" s="405"/>
      <c r="AP8" s="405"/>
      <c r="AQ8" s="405"/>
      <c r="AR8" s="405"/>
      <c r="AS8" s="405"/>
      <c r="AT8" s="405"/>
      <c r="AU8" s="405"/>
      <c r="AV8" s="405"/>
      <c r="AW8" s="405"/>
      <c r="AX8" s="405"/>
      <c r="AY8" s="405"/>
      <c r="AZ8" s="405"/>
      <c r="BA8" s="405"/>
      <c r="BB8" s="405"/>
      <c r="BC8" s="405"/>
      <c r="BD8" s="406"/>
      <c r="BE8" s="406"/>
      <c r="BF8" s="406"/>
      <c r="BG8" s="406"/>
      <c r="BH8" s="406"/>
      <c r="BI8" s="406"/>
      <c r="BJ8" s="406"/>
      <c r="BK8" s="406"/>
      <c r="BL8" s="406"/>
      <c r="BM8" s="406"/>
      <c r="BN8" s="406"/>
      <c r="BO8" s="406"/>
      <c r="BP8" s="406"/>
      <c r="BQ8" s="406"/>
      <c r="BR8" s="406"/>
      <c r="BS8" s="406"/>
      <c r="BT8" s="406"/>
      <c r="BU8" s="406"/>
      <c r="BV8" s="406"/>
      <c r="BW8" s="406"/>
      <c r="BX8" s="406"/>
      <c r="BY8" s="406"/>
      <c r="BZ8" s="406"/>
      <c r="CA8" s="406"/>
      <c r="CB8" s="104"/>
    </row>
    <row r="9" spans="2:80" ht="13.5" customHeight="1">
      <c r="B9" s="403"/>
      <c r="C9" s="404"/>
      <c r="D9" s="404"/>
      <c r="E9" s="404"/>
      <c r="F9" s="404"/>
      <c r="G9" s="404"/>
      <c r="H9" s="404"/>
      <c r="I9" s="404"/>
      <c r="J9" s="404"/>
      <c r="K9" s="404"/>
      <c r="L9" s="404"/>
      <c r="M9" s="404"/>
      <c r="N9" s="404"/>
      <c r="O9" s="404"/>
      <c r="P9" s="404"/>
      <c r="Q9" s="404"/>
      <c r="R9" s="404"/>
      <c r="S9" s="404"/>
      <c r="T9" s="404"/>
      <c r="U9" s="404"/>
      <c r="V9" s="404"/>
      <c r="W9" s="404"/>
      <c r="X9" s="404"/>
      <c r="Y9" s="404"/>
      <c r="Z9" s="404"/>
      <c r="AA9" s="404"/>
      <c r="AB9" s="405"/>
      <c r="AC9" s="405"/>
      <c r="AD9" s="405"/>
      <c r="AE9" s="405"/>
      <c r="AF9" s="405"/>
      <c r="AG9" s="405"/>
      <c r="AH9" s="405"/>
      <c r="AI9" s="405"/>
      <c r="AJ9" s="405"/>
      <c r="AK9" s="405"/>
      <c r="AL9" s="405"/>
      <c r="AM9" s="405"/>
      <c r="AN9" s="405"/>
      <c r="AO9" s="405"/>
      <c r="AP9" s="405"/>
      <c r="AQ9" s="405"/>
      <c r="AR9" s="405"/>
      <c r="AS9" s="405"/>
      <c r="AT9" s="405"/>
      <c r="AU9" s="405"/>
      <c r="AV9" s="405"/>
      <c r="AW9" s="405"/>
      <c r="AX9" s="405"/>
      <c r="AY9" s="405"/>
      <c r="AZ9" s="405"/>
      <c r="BA9" s="405"/>
      <c r="BB9" s="405"/>
      <c r="BC9" s="405"/>
      <c r="BD9" s="406"/>
      <c r="BE9" s="406"/>
      <c r="BF9" s="406"/>
      <c r="BG9" s="406"/>
      <c r="BH9" s="406"/>
      <c r="BI9" s="406"/>
      <c r="BJ9" s="406"/>
      <c r="BK9" s="406"/>
      <c r="BL9" s="406"/>
      <c r="BM9" s="406"/>
      <c r="BN9" s="406"/>
      <c r="BO9" s="406"/>
      <c r="BP9" s="406"/>
      <c r="BQ9" s="406"/>
      <c r="BR9" s="406"/>
      <c r="BS9" s="406"/>
      <c r="BT9" s="406"/>
      <c r="BU9" s="406"/>
      <c r="BV9" s="406"/>
      <c r="BW9" s="406"/>
      <c r="BX9" s="406"/>
      <c r="BY9" s="406"/>
      <c r="BZ9" s="406"/>
      <c r="CA9" s="406"/>
      <c r="CB9" s="104"/>
    </row>
    <row r="10" spans="2:80" ht="13.5" customHeight="1">
      <c r="B10" s="403"/>
      <c r="C10" s="404"/>
      <c r="D10" s="404"/>
      <c r="E10" s="404"/>
      <c r="F10" s="404"/>
      <c r="G10" s="404"/>
      <c r="H10" s="404"/>
      <c r="I10" s="404"/>
      <c r="J10" s="404"/>
      <c r="K10" s="404"/>
      <c r="L10" s="404"/>
      <c r="M10" s="404"/>
      <c r="N10" s="404"/>
      <c r="O10" s="404"/>
      <c r="P10" s="404"/>
      <c r="Q10" s="404"/>
      <c r="R10" s="404"/>
      <c r="S10" s="404"/>
      <c r="T10" s="404"/>
      <c r="U10" s="404"/>
      <c r="V10" s="404"/>
      <c r="W10" s="404"/>
      <c r="X10" s="404"/>
      <c r="Y10" s="404"/>
      <c r="Z10" s="404"/>
      <c r="AA10" s="404"/>
      <c r="AB10" s="405"/>
      <c r="AC10" s="405"/>
      <c r="AD10" s="405"/>
      <c r="AE10" s="405"/>
      <c r="AF10" s="405"/>
      <c r="AG10" s="405"/>
      <c r="AH10" s="405"/>
      <c r="AI10" s="405"/>
      <c r="AJ10" s="405"/>
      <c r="AK10" s="405"/>
      <c r="AL10" s="405"/>
      <c r="AM10" s="405"/>
      <c r="AN10" s="405"/>
      <c r="AO10" s="405"/>
      <c r="AP10" s="405"/>
      <c r="AQ10" s="405"/>
      <c r="AR10" s="405"/>
      <c r="AS10" s="405"/>
      <c r="AT10" s="405"/>
      <c r="AU10" s="405"/>
      <c r="AV10" s="405"/>
      <c r="AW10" s="405"/>
      <c r="AX10" s="405"/>
      <c r="AY10" s="405"/>
      <c r="AZ10" s="405"/>
      <c r="BA10" s="405"/>
      <c r="BB10" s="405"/>
      <c r="BC10" s="405"/>
      <c r="BD10" s="406"/>
      <c r="BE10" s="406"/>
      <c r="BF10" s="406"/>
      <c r="BG10" s="406"/>
      <c r="BH10" s="406"/>
      <c r="BI10" s="406"/>
      <c r="BJ10" s="406"/>
      <c r="BK10" s="406"/>
      <c r="BL10" s="406"/>
      <c r="BM10" s="406"/>
      <c r="BN10" s="406"/>
      <c r="BO10" s="406"/>
      <c r="BP10" s="406"/>
      <c r="BQ10" s="406"/>
      <c r="BR10" s="406"/>
      <c r="BS10" s="406"/>
      <c r="BT10" s="406"/>
      <c r="BU10" s="406"/>
      <c r="BV10" s="406"/>
      <c r="BW10" s="406"/>
      <c r="BX10" s="406"/>
      <c r="BY10" s="406"/>
      <c r="BZ10" s="406"/>
      <c r="CA10" s="406"/>
      <c r="CB10" s="104"/>
    </row>
    <row r="11" spans="2:80" ht="18" customHeight="1" thickBot="1">
      <c r="B11" s="269"/>
      <c r="C11" s="270"/>
      <c r="D11" s="270"/>
      <c r="E11" s="270"/>
      <c r="F11" s="270"/>
      <c r="G11" s="270"/>
      <c r="H11" s="270"/>
      <c r="I11" s="270"/>
      <c r="J11" s="270"/>
      <c r="K11" s="270"/>
      <c r="L11" s="270"/>
      <c r="M11" s="270"/>
      <c r="N11" s="270"/>
      <c r="O11" s="270"/>
      <c r="P11" s="270"/>
      <c r="Q11" s="270"/>
      <c r="R11" s="270"/>
      <c r="S11" s="270"/>
      <c r="T11" s="270"/>
      <c r="U11" s="270"/>
      <c r="V11" s="270"/>
      <c r="W11" s="270"/>
      <c r="X11" s="270"/>
      <c r="Y11" s="270"/>
      <c r="Z11" s="270"/>
      <c r="AA11" s="270"/>
      <c r="AB11" s="270"/>
      <c r="AC11" s="270"/>
      <c r="AD11" s="270"/>
      <c r="AE11" s="270"/>
      <c r="AF11" s="270"/>
      <c r="AG11" s="270"/>
      <c r="AH11" s="270"/>
      <c r="AI11" s="270"/>
      <c r="AJ11" s="270"/>
      <c r="AK11" s="270"/>
      <c r="AL11" s="270"/>
      <c r="AM11" s="270"/>
      <c r="AN11" s="270"/>
      <c r="AO11" s="270"/>
      <c r="AP11" s="270"/>
      <c r="AQ11" s="270"/>
      <c r="AR11" s="270"/>
      <c r="AS11" s="270"/>
      <c r="AT11" s="270"/>
      <c r="AU11" s="270"/>
      <c r="AV11" s="270"/>
      <c r="AW11" s="270"/>
      <c r="AX11" s="270"/>
      <c r="AY11" s="270"/>
      <c r="AZ11" s="270"/>
      <c r="BA11" s="270"/>
      <c r="CB11" s="50"/>
    </row>
    <row r="12" spans="2:80" ht="18" customHeight="1" thickBot="1">
      <c r="B12" s="269"/>
      <c r="C12" s="270"/>
      <c r="D12" s="407"/>
      <c r="E12" s="407"/>
      <c r="F12" s="407"/>
      <c r="G12" s="407"/>
      <c r="H12" s="407"/>
      <c r="I12" s="407"/>
      <c r="J12" s="407"/>
      <c r="K12" s="407"/>
      <c r="L12" s="407"/>
      <c r="M12" s="407"/>
      <c r="N12" s="407"/>
      <c r="O12" s="408"/>
      <c r="P12" s="408"/>
      <c r="Q12" s="408"/>
      <c r="R12" s="408"/>
      <c r="S12" s="408"/>
      <c r="T12" s="408"/>
      <c r="U12" s="408"/>
      <c r="V12" s="408"/>
      <c r="W12" s="408"/>
      <c r="X12" s="408"/>
      <c r="Y12" s="408"/>
      <c r="Z12" s="408"/>
      <c r="AA12" s="408"/>
      <c r="AB12" s="408"/>
      <c r="AC12" s="408"/>
      <c r="AD12" s="408"/>
      <c r="AE12" s="408"/>
      <c r="AF12" s="408"/>
      <c r="BC12" s="441" t="str">
        <f>IF(利用者一覧!D4="","",利用者一覧!D4)</f>
        <v>令和</v>
      </c>
      <c r="BD12" s="432"/>
      <c r="BE12" s="432"/>
      <c r="BF12" s="432"/>
      <c r="BG12" s="432"/>
      <c r="BH12" s="432" t="str">
        <f>IF(利用者一覧!F4="","",利用者一覧!F4)</f>
        <v/>
      </c>
      <c r="BI12" s="432"/>
      <c r="BJ12" s="432"/>
      <c r="BK12" s="432" t="str">
        <f>IF(利用者一覧!G4="","",利用者一覧!G4)</f>
        <v/>
      </c>
      <c r="BL12" s="432"/>
      <c r="BM12" s="432"/>
      <c r="BN12" s="433" t="s">
        <v>0</v>
      </c>
      <c r="BO12" s="433"/>
      <c r="BP12" s="433"/>
      <c r="BQ12" s="432" t="str">
        <f>IF(利用者一覧!I4="","",利用者一覧!I4)</f>
        <v/>
      </c>
      <c r="BR12" s="432"/>
      <c r="BS12" s="432"/>
      <c r="BT12" s="432" t="str">
        <f>IF(利用者一覧!J4="","",利用者一覧!J4)</f>
        <v/>
      </c>
      <c r="BU12" s="432"/>
      <c r="BV12" s="432"/>
      <c r="BW12" s="433" t="s">
        <v>39</v>
      </c>
      <c r="BX12" s="433"/>
      <c r="BY12" s="433"/>
      <c r="BZ12" s="434"/>
      <c r="CB12" s="50"/>
    </row>
    <row r="13" spans="2:80" ht="18" customHeight="1">
      <c r="B13" s="269"/>
      <c r="C13" s="270"/>
      <c r="D13" s="266"/>
      <c r="E13" s="266"/>
      <c r="F13" s="266"/>
      <c r="G13" s="266"/>
      <c r="H13" s="266"/>
      <c r="I13" s="266"/>
      <c r="J13" s="266"/>
      <c r="K13" s="266"/>
      <c r="L13" s="266"/>
      <c r="M13" s="266"/>
      <c r="N13" s="266"/>
      <c r="O13" s="267"/>
      <c r="P13" s="267"/>
      <c r="Q13" s="267"/>
      <c r="R13" s="267"/>
      <c r="S13" s="267"/>
      <c r="T13" s="267"/>
      <c r="U13" s="267"/>
      <c r="V13" s="267"/>
      <c r="W13" s="267"/>
      <c r="X13" s="267"/>
      <c r="Y13" s="267"/>
      <c r="Z13" s="267"/>
      <c r="AA13" s="267"/>
      <c r="AB13" s="267"/>
      <c r="AC13" s="267"/>
      <c r="AD13" s="267"/>
      <c r="AE13" s="267"/>
      <c r="AF13" s="267"/>
      <c r="BC13" s="267"/>
      <c r="BD13" s="267"/>
      <c r="BE13" s="267"/>
      <c r="BF13" s="267"/>
      <c r="BG13" s="267"/>
      <c r="BH13" s="267"/>
      <c r="BI13" s="267"/>
      <c r="BJ13" s="267"/>
      <c r="BK13" s="267"/>
      <c r="BL13" s="267"/>
      <c r="BM13" s="267"/>
      <c r="BN13" s="267"/>
      <c r="BO13" s="267"/>
      <c r="BP13" s="267"/>
      <c r="BQ13" s="267"/>
      <c r="BR13" s="267"/>
      <c r="BS13" s="267"/>
      <c r="BT13" s="267"/>
      <c r="BU13" s="267"/>
      <c r="BV13" s="267"/>
      <c r="BW13" s="267"/>
      <c r="BX13" s="267"/>
      <c r="BY13" s="267"/>
      <c r="BZ13" s="267"/>
      <c r="CB13" s="50"/>
    </row>
    <row r="14" spans="2:80" ht="18" customHeight="1" thickBot="1">
      <c r="B14" s="48"/>
      <c r="CB14" s="50"/>
    </row>
    <row r="15" spans="2:80" ht="18" customHeight="1">
      <c r="B15" s="48"/>
      <c r="D15" s="435" t="s">
        <v>38</v>
      </c>
      <c r="E15" s="436"/>
      <c r="F15" s="436"/>
      <c r="G15" s="436"/>
      <c r="H15" s="436"/>
      <c r="I15" s="436"/>
      <c r="J15" s="436"/>
      <c r="K15" s="436"/>
      <c r="L15" s="436"/>
      <c r="M15" s="436"/>
      <c r="N15" s="436"/>
      <c r="O15" s="436"/>
      <c r="P15" s="437"/>
      <c r="Q15" s="409" t="str">
        <f>IF(利用者一覧!D9="","",利用者一覧!D9)</f>
        <v/>
      </c>
      <c r="R15" s="410"/>
      <c r="S15" s="409" t="str">
        <f>IF(利用者一覧!E7="","",利用者一覧!E7)</f>
        <v/>
      </c>
      <c r="T15" s="410"/>
      <c r="U15" s="409" t="str">
        <f>IF(利用者一覧!F7="","",利用者一覧!F7)</f>
        <v/>
      </c>
      <c r="V15" s="410"/>
      <c r="W15" s="409" t="str">
        <f>IF(利用者一覧!G7="","",利用者一覧!G7)</f>
        <v/>
      </c>
      <c r="X15" s="410"/>
      <c r="Y15" s="409" t="str">
        <f>IF(利用者一覧!H7="","",利用者一覧!H7)</f>
        <v/>
      </c>
      <c r="Z15" s="410"/>
      <c r="AA15" s="409" t="str">
        <f>IF(利用者一覧!I7="","",利用者一覧!I7)</f>
        <v/>
      </c>
      <c r="AB15" s="410"/>
      <c r="AC15" s="409" t="str">
        <f>IF(利用者一覧!J7="","",利用者一覧!J7)</f>
        <v/>
      </c>
      <c r="AD15" s="410"/>
      <c r="AE15" s="409" t="str">
        <f>IF(利用者一覧!K7="","",利用者一覧!K7)</f>
        <v/>
      </c>
      <c r="AF15" s="410"/>
      <c r="AG15" s="409" t="str">
        <f>IF(利用者一覧!L7="","",利用者一覧!L7)</f>
        <v/>
      </c>
      <c r="AH15" s="410"/>
      <c r="AI15" s="409" t="str">
        <f>IF(利用者一覧!M7="","",利用者一覧!M7)</f>
        <v/>
      </c>
      <c r="AJ15" s="413"/>
      <c r="AL15" s="415" t="s">
        <v>40</v>
      </c>
      <c r="AM15" s="416"/>
      <c r="AN15" s="421" t="s">
        <v>3</v>
      </c>
      <c r="AO15" s="422"/>
      <c r="AP15" s="422"/>
      <c r="AQ15" s="422"/>
      <c r="AR15" s="422"/>
      <c r="AS15" s="422"/>
      <c r="AT15" s="422"/>
      <c r="AU15" s="422"/>
      <c r="AV15" s="423"/>
      <c r="AW15" s="409" t="str">
        <f>IF(利用者一覧!D3="","",利用者一覧!D3)</f>
        <v/>
      </c>
      <c r="AX15" s="427"/>
      <c r="AY15" s="428"/>
      <c r="AZ15" s="409" t="str">
        <f>IF(利用者一覧!E3="","",利用者一覧!E3)</f>
        <v/>
      </c>
      <c r="BA15" s="427"/>
      <c r="BB15" s="428"/>
      <c r="BC15" s="409" t="str">
        <f>IF(利用者一覧!F3="","",利用者一覧!F3)</f>
        <v/>
      </c>
      <c r="BD15" s="427"/>
      <c r="BE15" s="428"/>
      <c r="BF15" s="409" t="str">
        <f>IF(利用者一覧!G3="","",利用者一覧!G3)</f>
        <v/>
      </c>
      <c r="BG15" s="427"/>
      <c r="BH15" s="428"/>
      <c r="BI15" s="409" t="str">
        <f>IF(利用者一覧!H3="","",利用者一覧!H3)</f>
        <v/>
      </c>
      <c r="BJ15" s="427"/>
      <c r="BK15" s="428"/>
      <c r="BL15" s="409" t="str">
        <f>IF(利用者一覧!I3="","",利用者一覧!I3)</f>
        <v/>
      </c>
      <c r="BM15" s="427"/>
      <c r="BN15" s="428"/>
      <c r="BO15" s="409" t="str">
        <f>IF(利用者一覧!J3="","",利用者一覧!J3)</f>
        <v/>
      </c>
      <c r="BP15" s="427"/>
      <c r="BQ15" s="428"/>
      <c r="BR15" s="409" t="str">
        <f>IF(利用者一覧!K3="","",利用者一覧!K3)</f>
        <v/>
      </c>
      <c r="BS15" s="427"/>
      <c r="BT15" s="428"/>
      <c r="BU15" s="409" t="str">
        <f>IF(利用者一覧!L3="","",利用者一覧!L3)</f>
        <v/>
      </c>
      <c r="BV15" s="427"/>
      <c r="BW15" s="428"/>
      <c r="BX15" s="409" t="str">
        <f>IF(利用者一覧!M3="","",利用者一覧!M3)</f>
        <v/>
      </c>
      <c r="BY15" s="427"/>
      <c r="BZ15" s="457"/>
      <c r="CB15" s="50"/>
    </row>
    <row r="16" spans="2:80" ht="7.5" customHeight="1">
      <c r="B16" s="48"/>
      <c r="D16" s="438"/>
      <c r="E16" s="439"/>
      <c r="F16" s="439"/>
      <c r="G16" s="439"/>
      <c r="H16" s="439"/>
      <c r="I16" s="439"/>
      <c r="J16" s="439"/>
      <c r="K16" s="439"/>
      <c r="L16" s="439"/>
      <c r="M16" s="439"/>
      <c r="N16" s="439"/>
      <c r="O16" s="439"/>
      <c r="P16" s="440"/>
      <c r="Q16" s="411"/>
      <c r="R16" s="412"/>
      <c r="S16" s="411"/>
      <c r="T16" s="412"/>
      <c r="U16" s="411"/>
      <c r="V16" s="412"/>
      <c r="W16" s="411"/>
      <c r="X16" s="412"/>
      <c r="Y16" s="411"/>
      <c r="Z16" s="412"/>
      <c r="AA16" s="411"/>
      <c r="AB16" s="412"/>
      <c r="AC16" s="411"/>
      <c r="AD16" s="412"/>
      <c r="AE16" s="411"/>
      <c r="AF16" s="412"/>
      <c r="AG16" s="411"/>
      <c r="AH16" s="412"/>
      <c r="AI16" s="411"/>
      <c r="AJ16" s="414"/>
      <c r="AL16" s="417"/>
      <c r="AM16" s="418"/>
      <c r="AN16" s="424"/>
      <c r="AO16" s="425"/>
      <c r="AP16" s="425"/>
      <c r="AQ16" s="425"/>
      <c r="AR16" s="425"/>
      <c r="AS16" s="425"/>
      <c r="AT16" s="425"/>
      <c r="AU16" s="425"/>
      <c r="AV16" s="426"/>
      <c r="AW16" s="429"/>
      <c r="AX16" s="430"/>
      <c r="AY16" s="431"/>
      <c r="AZ16" s="429"/>
      <c r="BA16" s="430"/>
      <c r="BB16" s="431"/>
      <c r="BC16" s="429"/>
      <c r="BD16" s="430"/>
      <c r="BE16" s="431"/>
      <c r="BF16" s="429"/>
      <c r="BG16" s="430"/>
      <c r="BH16" s="431"/>
      <c r="BI16" s="429"/>
      <c r="BJ16" s="430"/>
      <c r="BK16" s="431"/>
      <c r="BL16" s="429"/>
      <c r="BM16" s="430"/>
      <c r="BN16" s="431"/>
      <c r="BO16" s="429"/>
      <c r="BP16" s="430"/>
      <c r="BQ16" s="431"/>
      <c r="BR16" s="429"/>
      <c r="BS16" s="430"/>
      <c r="BT16" s="431"/>
      <c r="BU16" s="429"/>
      <c r="BV16" s="430"/>
      <c r="BW16" s="431"/>
      <c r="BX16" s="429"/>
      <c r="BY16" s="430"/>
      <c r="BZ16" s="458"/>
      <c r="CB16" s="50"/>
    </row>
    <row r="17" spans="2:80" ht="15.75" customHeight="1">
      <c r="B17" s="48"/>
      <c r="D17" s="459" t="s">
        <v>42</v>
      </c>
      <c r="E17" s="460"/>
      <c r="F17" s="460"/>
      <c r="G17" s="460"/>
      <c r="H17" s="460"/>
      <c r="I17" s="460"/>
      <c r="J17" s="460"/>
      <c r="K17" s="460"/>
      <c r="L17" s="460"/>
      <c r="M17" s="460"/>
      <c r="N17" s="460"/>
      <c r="O17" s="460"/>
      <c r="P17" s="461"/>
      <c r="Q17" s="462" t="str">
        <f>IF(利用者一覧!B9="","",利用者一覧!B9)</f>
        <v/>
      </c>
      <c r="R17" s="463"/>
      <c r="S17" s="463"/>
      <c r="T17" s="463"/>
      <c r="U17" s="463"/>
      <c r="V17" s="463"/>
      <c r="W17" s="463"/>
      <c r="X17" s="463"/>
      <c r="Y17" s="463"/>
      <c r="Z17" s="463"/>
      <c r="AA17" s="463"/>
      <c r="AB17" s="463"/>
      <c r="AC17" s="463"/>
      <c r="AD17" s="463"/>
      <c r="AE17" s="463"/>
      <c r="AF17" s="463"/>
      <c r="AG17" s="463"/>
      <c r="AH17" s="463"/>
      <c r="AI17" s="463"/>
      <c r="AJ17" s="464"/>
      <c r="AL17" s="417"/>
      <c r="AM17" s="418"/>
      <c r="AN17" s="466" t="s">
        <v>41</v>
      </c>
      <c r="AO17" s="467"/>
      <c r="AP17" s="467"/>
      <c r="AQ17" s="467"/>
      <c r="AR17" s="467"/>
      <c r="AS17" s="467"/>
      <c r="AT17" s="467"/>
      <c r="AU17" s="467"/>
      <c r="AV17" s="468"/>
      <c r="AW17" s="466" t="str">
        <f>IF(請求書!W10="","",請求書!W10)</f>
        <v/>
      </c>
      <c r="AX17" s="475"/>
      <c r="AY17" s="475"/>
      <c r="AZ17" s="475"/>
      <c r="BA17" s="475"/>
      <c r="BB17" s="475"/>
      <c r="BC17" s="475"/>
      <c r="BD17" s="475"/>
      <c r="BE17" s="475"/>
      <c r="BF17" s="475"/>
      <c r="BG17" s="475"/>
      <c r="BH17" s="475"/>
      <c r="BI17" s="475"/>
      <c r="BJ17" s="475"/>
      <c r="BK17" s="475"/>
      <c r="BL17" s="475"/>
      <c r="BM17" s="475"/>
      <c r="BN17" s="475"/>
      <c r="BO17" s="475"/>
      <c r="BP17" s="475"/>
      <c r="BQ17" s="475"/>
      <c r="BR17" s="475"/>
      <c r="BS17" s="475"/>
      <c r="BT17" s="475"/>
      <c r="BU17" s="475"/>
      <c r="BV17" s="475"/>
      <c r="BW17" s="475"/>
      <c r="BX17" s="475"/>
      <c r="BY17" s="475"/>
      <c r="BZ17" s="476"/>
      <c r="CB17" s="50"/>
    </row>
    <row r="18" spans="2:80" ht="15.75" customHeight="1">
      <c r="B18" s="48"/>
      <c r="D18" s="459" t="s">
        <v>37</v>
      </c>
      <c r="E18" s="460"/>
      <c r="F18" s="460"/>
      <c r="G18" s="460"/>
      <c r="H18" s="460"/>
      <c r="I18" s="460"/>
      <c r="J18" s="460"/>
      <c r="K18" s="460"/>
      <c r="L18" s="460"/>
      <c r="M18" s="460"/>
      <c r="N18" s="460"/>
      <c r="O18" s="460"/>
      <c r="P18" s="461"/>
      <c r="Q18" s="411"/>
      <c r="R18" s="465"/>
      <c r="S18" s="465"/>
      <c r="T18" s="465"/>
      <c r="U18" s="465"/>
      <c r="V18" s="465"/>
      <c r="W18" s="465"/>
      <c r="X18" s="465"/>
      <c r="Y18" s="465"/>
      <c r="Z18" s="465"/>
      <c r="AA18" s="465"/>
      <c r="AB18" s="465"/>
      <c r="AC18" s="465"/>
      <c r="AD18" s="465"/>
      <c r="AE18" s="465"/>
      <c r="AF18" s="465"/>
      <c r="AG18" s="465"/>
      <c r="AH18" s="465"/>
      <c r="AI18" s="465"/>
      <c r="AJ18" s="414"/>
      <c r="AL18" s="417"/>
      <c r="AM18" s="418"/>
      <c r="AN18" s="469"/>
      <c r="AO18" s="470"/>
      <c r="AP18" s="470"/>
      <c r="AQ18" s="470"/>
      <c r="AR18" s="470"/>
      <c r="AS18" s="470"/>
      <c r="AT18" s="470"/>
      <c r="AU18" s="470"/>
      <c r="AV18" s="471"/>
      <c r="AW18" s="477"/>
      <c r="AX18" s="478"/>
      <c r="AY18" s="478"/>
      <c r="AZ18" s="478"/>
      <c r="BA18" s="478"/>
      <c r="BB18" s="478"/>
      <c r="BC18" s="478"/>
      <c r="BD18" s="478"/>
      <c r="BE18" s="478"/>
      <c r="BF18" s="478"/>
      <c r="BG18" s="478"/>
      <c r="BH18" s="478"/>
      <c r="BI18" s="478"/>
      <c r="BJ18" s="478"/>
      <c r="BK18" s="478"/>
      <c r="BL18" s="478"/>
      <c r="BM18" s="478"/>
      <c r="BN18" s="478"/>
      <c r="BO18" s="478"/>
      <c r="BP18" s="478"/>
      <c r="BQ18" s="478"/>
      <c r="BR18" s="478"/>
      <c r="BS18" s="478"/>
      <c r="BT18" s="478"/>
      <c r="BU18" s="478"/>
      <c r="BV18" s="478"/>
      <c r="BW18" s="478"/>
      <c r="BX18" s="478"/>
      <c r="BY18" s="478"/>
      <c r="BZ18" s="479"/>
      <c r="CB18" s="50"/>
    </row>
    <row r="19" spans="2:80" ht="15.75" customHeight="1">
      <c r="B19" s="48"/>
      <c r="D19" s="483" t="s">
        <v>43</v>
      </c>
      <c r="E19" s="484"/>
      <c r="F19" s="484"/>
      <c r="G19" s="484"/>
      <c r="H19" s="484"/>
      <c r="I19" s="484"/>
      <c r="J19" s="484"/>
      <c r="K19" s="484"/>
      <c r="L19" s="484"/>
      <c r="M19" s="484"/>
      <c r="N19" s="484"/>
      <c r="O19" s="484"/>
      <c r="P19" s="485"/>
      <c r="Q19" s="462" t="str">
        <f>IF(利用者一覧!C9="","",利用者一覧!C9)</f>
        <v/>
      </c>
      <c r="R19" s="463"/>
      <c r="S19" s="463"/>
      <c r="T19" s="463"/>
      <c r="U19" s="463"/>
      <c r="V19" s="463"/>
      <c r="W19" s="463"/>
      <c r="X19" s="463"/>
      <c r="Y19" s="463"/>
      <c r="Z19" s="463"/>
      <c r="AA19" s="463"/>
      <c r="AB19" s="463"/>
      <c r="AC19" s="463"/>
      <c r="AD19" s="463"/>
      <c r="AE19" s="463"/>
      <c r="AF19" s="463"/>
      <c r="AG19" s="463"/>
      <c r="AH19" s="463"/>
      <c r="AI19" s="463"/>
      <c r="AJ19" s="464"/>
      <c r="AL19" s="417"/>
      <c r="AM19" s="418"/>
      <c r="AN19" s="469"/>
      <c r="AO19" s="470"/>
      <c r="AP19" s="470"/>
      <c r="AQ19" s="470"/>
      <c r="AR19" s="470"/>
      <c r="AS19" s="470"/>
      <c r="AT19" s="470"/>
      <c r="AU19" s="470"/>
      <c r="AV19" s="471"/>
      <c r="AW19" s="480"/>
      <c r="AX19" s="481"/>
      <c r="AY19" s="481"/>
      <c r="AZ19" s="481"/>
      <c r="BA19" s="481"/>
      <c r="BB19" s="481"/>
      <c r="BC19" s="481"/>
      <c r="BD19" s="481"/>
      <c r="BE19" s="481"/>
      <c r="BF19" s="481"/>
      <c r="BG19" s="481"/>
      <c r="BH19" s="481"/>
      <c r="BI19" s="481"/>
      <c r="BJ19" s="481"/>
      <c r="BK19" s="481"/>
      <c r="BL19" s="481"/>
      <c r="BM19" s="481"/>
      <c r="BN19" s="481"/>
      <c r="BO19" s="481"/>
      <c r="BP19" s="481"/>
      <c r="BQ19" s="481"/>
      <c r="BR19" s="481"/>
      <c r="BS19" s="481"/>
      <c r="BT19" s="481"/>
      <c r="BU19" s="481"/>
      <c r="BV19" s="481"/>
      <c r="BW19" s="481"/>
      <c r="BX19" s="481"/>
      <c r="BY19" s="481"/>
      <c r="BZ19" s="482"/>
      <c r="CB19" s="50"/>
    </row>
    <row r="20" spans="2:80" ht="15.75" customHeight="1" thickBot="1">
      <c r="B20" s="48"/>
      <c r="D20" s="442" t="s">
        <v>45</v>
      </c>
      <c r="E20" s="443"/>
      <c r="F20" s="443"/>
      <c r="G20" s="443"/>
      <c r="H20" s="443"/>
      <c r="I20" s="443"/>
      <c r="J20" s="443"/>
      <c r="K20" s="443"/>
      <c r="L20" s="443"/>
      <c r="M20" s="443"/>
      <c r="N20" s="443"/>
      <c r="O20" s="443"/>
      <c r="P20" s="444"/>
      <c r="Q20" s="486"/>
      <c r="R20" s="487"/>
      <c r="S20" s="487"/>
      <c r="T20" s="487"/>
      <c r="U20" s="487"/>
      <c r="V20" s="487"/>
      <c r="W20" s="487"/>
      <c r="X20" s="487"/>
      <c r="Y20" s="487"/>
      <c r="Z20" s="487"/>
      <c r="AA20" s="487"/>
      <c r="AB20" s="487"/>
      <c r="AC20" s="487"/>
      <c r="AD20" s="487"/>
      <c r="AE20" s="487"/>
      <c r="AF20" s="487"/>
      <c r="AG20" s="487"/>
      <c r="AH20" s="487"/>
      <c r="AI20" s="487"/>
      <c r="AJ20" s="488"/>
      <c r="AL20" s="419"/>
      <c r="AM20" s="420"/>
      <c r="AN20" s="472"/>
      <c r="AO20" s="473"/>
      <c r="AP20" s="473"/>
      <c r="AQ20" s="473"/>
      <c r="AR20" s="473"/>
      <c r="AS20" s="473"/>
      <c r="AT20" s="473"/>
      <c r="AU20" s="473"/>
      <c r="AV20" s="474"/>
      <c r="AW20" s="445" t="s">
        <v>44</v>
      </c>
      <c r="AX20" s="446"/>
      <c r="AY20" s="446"/>
      <c r="AZ20" s="446"/>
      <c r="BA20" s="446"/>
      <c r="BB20" s="446"/>
      <c r="BC20" s="446"/>
      <c r="BD20" s="446"/>
      <c r="BE20" s="446"/>
      <c r="BF20" s="447"/>
      <c r="BG20" s="445"/>
      <c r="BH20" s="448"/>
      <c r="BI20" s="448"/>
      <c r="BJ20" s="448"/>
      <c r="BK20" s="448"/>
      <c r="BL20" s="448"/>
      <c r="BM20" s="448"/>
      <c r="BN20" s="448"/>
      <c r="BO20" s="448"/>
      <c r="BP20" s="448"/>
      <c r="BQ20" s="448"/>
      <c r="BR20" s="448"/>
      <c r="BS20" s="448"/>
      <c r="BT20" s="448"/>
      <c r="BU20" s="448"/>
      <c r="BV20" s="448"/>
      <c r="BW20" s="448"/>
      <c r="BX20" s="448"/>
      <c r="BY20" s="448"/>
      <c r="BZ20" s="449"/>
      <c r="CB20" s="50"/>
    </row>
    <row r="21" spans="2:80" ht="15.75" customHeight="1">
      <c r="B21" s="48"/>
      <c r="D21" s="408"/>
      <c r="E21" s="408"/>
      <c r="F21" s="408"/>
      <c r="G21" s="408"/>
      <c r="H21" s="408"/>
      <c r="I21" s="408"/>
      <c r="J21" s="408"/>
      <c r="K21" s="408"/>
      <c r="L21" s="408"/>
      <c r="M21" s="408"/>
      <c r="N21" s="408"/>
      <c r="O21" s="408"/>
      <c r="P21" s="408"/>
      <c r="Q21" s="408"/>
      <c r="R21" s="408"/>
      <c r="S21" s="408"/>
      <c r="T21" s="408"/>
      <c r="U21" s="450"/>
      <c r="V21" s="408"/>
      <c r="W21" s="408"/>
      <c r="X21" s="408"/>
      <c r="Y21" s="408"/>
      <c r="Z21" s="408"/>
      <c r="AA21" s="408"/>
      <c r="AB21" s="408"/>
      <c r="AC21" s="408"/>
      <c r="AD21" s="408"/>
      <c r="AE21" s="39"/>
      <c r="AF21" s="39"/>
      <c r="AG21" s="39"/>
      <c r="AH21" s="39"/>
      <c r="AI21" s="39"/>
      <c r="AJ21" s="39"/>
      <c r="AK21" s="39"/>
      <c r="AL21" s="39"/>
      <c r="AM21" s="39"/>
      <c r="AN21" s="39"/>
      <c r="AO21" s="39"/>
      <c r="AP21" s="39"/>
      <c r="AQ21" s="39"/>
      <c r="AR21" s="39"/>
      <c r="AS21" s="39"/>
      <c r="AT21" s="39"/>
      <c r="AU21" s="39"/>
      <c r="AV21" s="267"/>
      <c r="AW21" s="267"/>
      <c r="AX21" s="267"/>
      <c r="AY21" s="267"/>
      <c r="CB21" s="50"/>
    </row>
    <row r="22" spans="2:80" ht="15.75" customHeight="1" thickBot="1">
      <c r="B22" s="48"/>
      <c r="D22" s="268"/>
      <c r="E22" s="268"/>
      <c r="F22" s="268"/>
      <c r="G22" s="268"/>
      <c r="H22" s="268"/>
      <c r="I22" s="268"/>
      <c r="J22" s="268"/>
      <c r="K22" s="268"/>
      <c r="L22" s="268"/>
      <c r="M22" s="268"/>
      <c r="N22" s="268"/>
      <c r="O22" s="268"/>
      <c r="P22" s="268"/>
      <c r="Q22" s="14"/>
      <c r="R22" s="14"/>
      <c r="S22" s="14"/>
      <c r="T22" s="14"/>
      <c r="U22" s="14"/>
      <c r="V22" s="14"/>
      <c r="W22" s="14"/>
      <c r="X22" s="14"/>
      <c r="Y22" s="14"/>
      <c r="Z22" s="14"/>
      <c r="AA22" s="14"/>
      <c r="AB22" s="14"/>
      <c r="AC22" s="14"/>
      <c r="AD22" s="14"/>
      <c r="AE22" s="14"/>
      <c r="AF22" s="14"/>
      <c r="AG22" s="14"/>
      <c r="AH22" s="14"/>
      <c r="AI22" s="14"/>
      <c r="AJ22" s="14"/>
      <c r="AK22" s="14"/>
      <c r="AL22" s="51"/>
      <c r="AM22" s="51"/>
      <c r="AN22" s="267"/>
      <c r="AO22" s="267"/>
      <c r="AP22" s="267"/>
      <c r="AQ22" s="267"/>
      <c r="AR22" s="267"/>
      <c r="AS22" s="267"/>
      <c r="AT22" s="267"/>
      <c r="AU22" s="267"/>
      <c r="AV22" s="267"/>
      <c r="AW22" s="267"/>
      <c r="AX22" s="267"/>
      <c r="AY22" s="267"/>
      <c r="AZ22" s="267"/>
      <c r="BA22" s="267"/>
      <c r="BB22" s="267"/>
      <c r="BC22" s="267"/>
      <c r="BD22" s="267"/>
      <c r="BE22" s="267"/>
      <c r="BF22" s="267"/>
      <c r="BG22" s="267"/>
      <c r="BH22" s="267"/>
      <c r="BI22" s="267"/>
      <c r="BJ22" s="267"/>
      <c r="BK22" s="267"/>
      <c r="BL22" s="267"/>
      <c r="BM22" s="267"/>
      <c r="BN22" s="267"/>
      <c r="BO22" s="267"/>
      <c r="BP22" s="267"/>
      <c r="BQ22" s="267"/>
      <c r="BR22" s="267"/>
      <c r="BS22" s="267"/>
      <c r="BT22" s="267"/>
      <c r="BU22" s="267"/>
      <c r="BV22" s="267"/>
      <c r="BW22" s="267"/>
      <c r="BX22" s="267"/>
      <c r="BY22" s="267"/>
      <c r="BZ22" s="267"/>
      <c r="CB22" s="50"/>
    </row>
    <row r="23" spans="2:80" ht="18" customHeight="1" thickBot="1">
      <c r="B23" s="48"/>
      <c r="D23" s="451" t="s">
        <v>46</v>
      </c>
      <c r="E23" s="452"/>
      <c r="F23" s="452"/>
      <c r="G23" s="452"/>
      <c r="H23" s="452"/>
      <c r="I23" s="452"/>
      <c r="J23" s="452"/>
      <c r="K23" s="452"/>
      <c r="L23" s="452"/>
      <c r="M23" s="452"/>
      <c r="N23" s="452"/>
      <c r="O23" s="452"/>
      <c r="P23" s="452"/>
      <c r="Q23" s="452"/>
      <c r="R23" s="452"/>
      <c r="S23" s="452"/>
      <c r="T23" s="453"/>
      <c r="U23" s="454"/>
      <c r="V23" s="455"/>
      <c r="W23" s="455"/>
      <c r="X23" s="455"/>
      <c r="Y23" s="455"/>
      <c r="Z23" s="455"/>
      <c r="AA23" s="455"/>
      <c r="AB23" s="455"/>
      <c r="AC23" s="455"/>
      <c r="AD23" s="456"/>
      <c r="AE23" s="267"/>
      <c r="AF23" s="267"/>
      <c r="AG23" s="267"/>
      <c r="AH23" s="267"/>
      <c r="AI23" s="267"/>
      <c r="AJ23" s="267"/>
      <c r="AK23" s="267"/>
      <c r="AL23" s="267"/>
      <c r="AM23" s="267"/>
      <c r="AN23" s="267"/>
      <c r="AO23" s="267"/>
      <c r="AP23" s="267"/>
      <c r="AQ23" s="267"/>
      <c r="AR23" s="267"/>
      <c r="AS23" s="267"/>
      <c r="AT23" s="267"/>
      <c r="AU23" s="267"/>
      <c r="AV23" s="267"/>
      <c r="AW23" s="267"/>
      <c r="AX23" s="267"/>
      <c r="AY23" s="267"/>
      <c r="AZ23" s="267"/>
      <c r="BA23" s="267"/>
      <c r="BB23" s="267"/>
      <c r="BC23" s="267"/>
      <c r="BD23" s="267"/>
      <c r="BE23" s="267"/>
      <c r="BF23" s="267"/>
      <c r="BG23" s="267"/>
      <c r="BH23" s="267"/>
      <c r="BI23" s="267"/>
      <c r="BJ23" s="267"/>
      <c r="BK23" s="267"/>
      <c r="BL23" s="267"/>
      <c r="BM23" s="267"/>
      <c r="BN23" s="267"/>
      <c r="BO23" s="267"/>
      <c r="BP23" s="267"/>
      <c r="BQ23" s="267"/>
      <c r="BR23" s="267"/>
      <c r="BS23" s="267"/>
      <c r="BT23" s="267"/>
      <c r="BU23" s="267"/>
      <c r="BV23" s="267"/>
      <c r="BW23" s="267"/>
      <c r="BX23" s="267"/>
      <c r="BY23" s="267"/>
      <c r="BZ23" s="267"/>
      <c r="CB23" s="50"/>
    </row>
    <row r="24" spans="2:80" ht="18" customHeight="1">
      <c r="B24" s="48"/>
      <c r="D24" s="55"/>
      <c r="E24" s="56"/>
      <c r="F24" s="56"/>
      <c r="G24" s="56"/>
      <c r="H24" s="56"/>
      <c r="I24" s="267"/>
      <c r="J24" s="267"/>
      <c r="K24" s="267"/>
      <c r="L24" s="267"/>
      <c r="M24" s="57"/>
      <c r="N24" s="57"/>
      <c r="O24" s="57"/>
      <c r="P24" s="57"/>
      <c r="Q24" s="56"/>
      <c r="R24" s="56"/>
      <c r="S24" s="56"/>
      <c r="T24" s="267"/>
      <c r="U24" s="267"/>
      <c r="V24" s="267"/>
      <c r="W24" s="267"/>
      <c r="X24" s="267"/>
      <c r="Y24" s="267"/>
      <c r="Z24" s="267"/>
      <c r="AA24" s="267"/>
      <c r="AB24" s="267"/>
      <c r="AC24" s="267"/>
      <c r="AD24" s="267"/>
      <c r="AE24" s="267"/>
      <c r="AF24" s="267"/>
      <c r="AG24" s="267"/>
      <c r="AH24" s="267"/>
      <c r="AI24" s="267"/>
      <c r="AJ24" s="267"/>
      <c r="AK24" s="267"/>
      <c r="AL24" s="57"/>
      <c r="AM24" s="57"/>
      <c r="AN24" s="57"/>
      <c r="AO24" s="57"/>
      <c r="AP24" s="56"/>
      <c r="AQ24" s="56"/>
      <c r="AR24" s="56"/>
      <c r="AS24" s="267"/>
      <c r="AT24" s="267"/>
      <c r="AU24" s="267"/>
      <c r="AV24" s="267"/>
      <c r="AW24" s="267"/>
      <c r="AX24" s="267"/>
      <c r="AY24" s="267"/>
      <c r="AZ24" s="267"/>
      <c r="BA24" s="267"/>
      <c r="BB24" s="267"/>
      <c r="BC24" s="267"/>
      <c r="BD24" s="267"/>
      <c r="BE24" s="267"/>
      <c r="BF24" s="267"/>
      <c r="BG24" s="267"/>
      <c r="BH24" s="267"/>
      <c r="BI24" s="267"/>
      <c r="BJ24" s="267"/>
      <c r="BK24" s="57"/>
      <c r="BL24" s="57"/>
      <c r="BM24" s="57"/>
      <c r="BN24" s="57"/>
      <c r="BO24" s="267"/>
      <c r="BP24" s="267"/>
      <c r="BQ24" s="267"/>
      <c r="BR24" s="267"/>
      <c r="BS24" s="58"/>
      <c r="BT24" s="58"/>
      <c r="BU24" s="58"/>
      <c r="BV24" s="58"/>
      <c r="BW24" s="267"/>
      <c r="BX24" s="267"/>
      <c r="BY24" s="267"/>
      <c r="BZ24" s="267"/>
      <c r="CB24" s="50"/>
    </row>
    <row r="25" spans="2:80" ht="18" customHeight="1" thickBot="1">
      <c r="B25" s="48"/>
      <c r="D25" s="55"/>
      <c r="E25" s="56"/>
      <c r="F25" s="56"/>
      <c r="G25" s="56"/>
      <c r="H25" s="56"/>
      <c r="I25" s="267"/>
      <c r="J25" s="267"/>
      <c r="K25" s="267"/>
      <c r="L25" s="267"/>
      <c r="M25" s="57"/>
      <c r="N25" s="57"/>
      <c r="O25" s="57"/>
      <c r="P25" s="57"/>
      <c r="Q25" s="56"/>
      <c r="R25" s="56"/>
      <c r="S25" s="56"/>
      <c r="T25" s="267"/>
      <c r="U25" s="267"/>
      <c r="V25" s="267"/>
      <c r="W25" s="267"/>
      <c r="X25" s="267"/>
      <c r="Y25" s="267"/>
      <c r="Z25" s="267"/>
      <c r="AA25" s="267"/>
      <c r="AB25" s="267"/>
      <c r="AC25" s="267"/>
      <c r="AD25" s="267"/>
      <c r="AE25" s="267"/>
      <c r="AF25" s="267"/>
      <c r="AG25" s="267"/>
      <c r="AH25" s="267"/>
      <c r="AI25" s="267"/>
      <c r="AJ25" s="267"/>
      <c r="AK25" s="267"/>
      <c r="AL25" s="57"/>
      <c r="AM25" s="57"/>
      <c r="AN25" s="57"/>
      <c r="AO25" s="57"/>
      <c r="AP25" s="56"/>
      <c r="AQ25" s="56"/>
      <c r="AR25" s="56"/>
      <c r="AS25" s="267"/>
      <c r="AT25" s="267"/>
      <c r="AU25" s="267"/>
      <c r="AV25" s="267"/>
      <c r="AW25" s="267"/>
      <c r="AX25" s="267"/>
      <c r="AY25" s="267"/>
      <c r="AZ25" s="267"/>
      <c r="BA25" s="267"/>
      <c r="BB25" s="267"/>
      <c r="BC25" s="267"/>
      <c r="BD25" s="267"/>
      <c r="BE25" s="267"/>
      <c r="BF25" s="267"/>
      <c r="BG25" s="267"/>
      <c r="BH25" s="267"/>
      <c r="BI25" s="267"/>
      <c r="BJ25" s="267"/>
      <c r="BK25" s="57"/>
      <c r="BL25" s="57"/>
      <c r="BM25" s="57"/>
      <c r="BN25" s="57"/>
      <c r="BO25" s="267"/>
      <c r="BP25" s="267"/>
      <c r="BQ25" s="267"/>
      <c r="BR25" s="267"/>
      <c r="BS25" s="58"/>
      <c r="BT25" s="58"/>
      <c r="BU25" s="58"/>
      <c r="BV25" s="58"/>
      <c r="BW25" s="267"/>
      <c r="BX25" s="267"/>
      <c r="BY25" s="267"/>
      <c r="BZ25" s="267"/>
      <c r="CB25" s="50"/>
    </row>
    <row r="26" spans="2:80" ht="15.75" customHeight="1" thickBot="1">
      <c r="B26" s="48"/>
      <c r="D26" s="489" t="s">
        <v>47</v>
      </c>
      <c r="E26" s="490"/>
      <c r="F26" s="495" t="s">
        <v>48</v>
      </c>
      <c r="G26" s="496"/>
      <c r="H26" s="496"/>
      <c r="I26" s="496"/>
      <c r="J26" s="496"/>
      <c r="K26" s="496"/>
      <c r="L26" s="496"/>
      <c r="M26" s="496"/>
      <c r="N26" s="496"/>
      <c r="O26" s="496"/>
      <c r="P26" s="496"/>
      <c r="Q26" s="496"/>
      <c r="R26" s="496"/>
      <c r="S26" s="496"/>
      <c r="T26" s="496"/>
      <c r="U26" s="496"/>
      <c r="V26" s="496"/>
      <c r="W26" s="497" t="s">
        <v>49</v>
      </c>
      <c r="X26" s="498"/>
      <c r="Y26" s="498"/>
      <c r="Z26" s="498"/>
      <c r="AA26" s="498"/>
      <c r="AB26" s="498"/>
      <c r="AC26" s="498"/>
      <c r="AD26" s="498"/>
      <c r="AE26" s="498"/>
      <c r="AF26" s="498"/>
      <c r="AG26" s="498"/>
      <c r="AH26" s="499"/>
      <c r="AI26" s="495" t="s">
        <v>50</v>
      </c>
      <c r="AJ26" s="345"/>
      <c r="AK26" s="345"/>
      <c r="AL26" s="345"/>
      <c r="AM26" s="345"/>
      <c r="AN26" s="345"/>
      <c r="AO26" s="345"/>
      <c r="AP26" s="346"/>
      <c r="AQ26" s="500" t="s">
        <v>51</v>
      </c>
      <c r="AR26" s="501"/>
      <c r="AS26" s="501"/>
      <c r="AT26" s="502"/>
      <c r="AU26" s="503" t="s">
        <v>52</v>
      </c>
      <c r="AV26" s="504"/>
      <c r="AW26" s="504"/>
      <c r="AX26" s="504"/>
      <c r="AY26" s="504"/>
      <c r="AZ26" s="504"/>
      <c r="BA26" s="504"/>
      <c r="BB26" s="504"/>
      <c r="BC26" s="504"/>
      <c r="BD26" s="505"/>
      <c r="BE26" s="512" t="s">
        <v>53</v>
      </c>
      <c r="BF26" s="513"/>
      <c r="BG26" s="513"/>
      <c r="BH26" s="513"/>
      <c r="BI26" s="513"/>
      <c r="BJ26" s="513"/>
      <c r="BK26" s="513"/>
      <c r="BL26" s="513"/>
      <c r="BM26" s="513"/>
      <c r="BN26" s="513"/>
      <c r="BO26" s="513"/>
      <c r="BP26" s="513"/>
      <c r="BQ26" s="513"/>
      <c r="BR26" s="513"/>
      <c r="BS26" s="513"/>
      <c r="BT26" s="513"/>
      <c r="BU26" s="513"/>
      <c r="BV26" s="513"/>
      <c r="BW26" s="513"/>
      <c r="BX26" s="513"/>
      <c r="BY26" s="513"/>
      <c r="BZ26" s="514"/>
      <c r="CB26" s="50"/>
    </row>
    <row r="27" spans="2:80" ht="15.75" customHeight="1">
      <c r="B27" s="48"/>
      <c r="D27" s="491"/>
      <c r="E27" s="492"/>
      <c r="F27" s="515"/>
      <c r="G27" s="516"/>
      <c r="H27" s="516"/>
      <c r="I27" s="516"/>
      <c r="J27" s="516"/>
      <c r="K27" s="516"/>
      <c r="L27" s="516"/>
      <c r="M27" s="516"/>
      <c r="N27" s="516"/>
      <c r="O27" s="516"/>
      <c r="P27" s="516"/>
      <c r="Q27" s="516"/>
      <c r="R27" s="516"/>
      <c r="S27" s="516"/>
      <c r="T27" s="516"/>
      <c r="U27" s="516"/>
      <c r="V27" s="516"/>
      <c r="W27" s="509" t="str">
        <f>IF(BE27="","",VLOOKUP(BE27,コード表!$A$3:$C$52,2,FALSE))</f>
        <v/>
      </c>
      <c r="X27" s="510"/>
      <c r="Y27" s="510"/>
      <c r="Z27" s="510"/>
      <c r="AA27" s="510"/>
      <c r="AB27" s="510"/>
      <c r="AC27" s="510"/>
      <c r="AD27" s="510"/>
      <c r="AE27" s="510"/>
      <c r="AF27" s="510"/>
      <c r="AG27" s="510"/>
      <c r="AH27" s="511"/>
      <c r="AI27" s="509" t="str">
        <f>IF(W27="","",VLOOKUP(W27,コード表!$B$3:$C$52,2,FALSE))</f>
        <v/>
      </c>
      <c r="AJ27" s="510"/>
      <c r="AK27" s="510"/>
      <c r="AL27" s="510"/>
      <c r="AM27" s="510"/>
      <c r="AN27" s="510"/>
      <c r="AO27" s="510"/>
      <c r="AP27" s="511"/>
      <c r="AQ27" s="521"/>
      <c r="AR27" s="522"/>
      <c r="AS27" s="522"/>
      <c r="AT27" s="523"/>
      <c r="AU27" s="524" t="str">
        <f>IF(ISERROR(AI27*AQ27),"",(AI27*AQ27))</f>
        <v/>
      </c>
      <c r="AV27" s="525"/>
      <c r="AW27" s="525"/>
      <c r="AX27" s="525"/>
      <c r="AY27" s="525"/>
      <c r="AZ27" s="525"/>
      <c r="BA27" s="525"/>
      <c r="BB27" s="525"/>
      <c r="BC27" s="525"/>
      <c r="BD27" s="526"/>
      <c r="BE27" s="527"/>
      <c r="BF27" s="528"/>
      <c r="BG27" s="528"/>
      <c r="BH27" s="528"/>
      <c r="BI27" s="528"/>
      <c r="BJ27" s="528"/>
      <c r="BK27" s="528"/>
      <c r="BL27" s="528"/>
      <c r="BM27" s="528"/>
      <c r="BN27" s="528"/>
      <c r="BO27" s="528"/>
      <c r="BP27" s="528"/>
      <c r="BQ27" s="528"/>
      <c r="BR27" s="528"/>
      <c r="BS27" s="528"/>
      <c r="BT27" s="528"/>
      <c r="BU27" s="528"/>
      <c r="BV27" s="528"/>
      <c r="BW27" s="528"/>
      <c r="BX27" s="528"/>
      <c r="BY27" s="528"/>
      <c r="BZ27" s="529"/>
      <c r="CB27" s="50"/>
    </row>
    <row r="28" spans="2:80" ht="15.75" customHeight="1">
      <c r="B28" s="48"/>
      <c r="D28" s="491"/>
      <c r="E28" s="492"/>
      <c r="F28" s="517"/>
      <c r="G28" s="518"/>
      <c r="H28" s="518"/>
      <c r="I28" s="518"/>
      <c r="J28" s="518"/>
      <c r="K28" s="518"/>
      <c r="L28" s="518"/>
      <c r="M28" s="518"/>
      <c r="N28" s="518"/>
      <c r="O28" s="518"/>
      <c r="P28" s="518"/>
      <c r="Q28" s="518"/>
      <c r="R28" s="518"/>
      <c r="S28" s="518"/>
      <c r="T28" s="518"/>
      <c r="U28" s="518"/>
      <c r="V28" s="518"/>
      <c r="W28" s="509" t="str">
        <f>IF(BE28="","",VLOOKUP(BE28,コード表!$A$3:$C$52,2,FALSE))</f>
        <v/>
      </c>
      <c r="X28" s="510"/>
      <c r="Y28" s="510"/>
      <c r="Z28" s="510"/>
      <c r="AA28" s="510"/>
      <c r="AB28" s="510"/>
      <c r="AC28" s="510"/>
      <c r="AD28" s="510"/>
      <c r="AE28" s="510"/>
      <c r="AF28" s="510"/>
      <c r="AG28" s="510"/>
      <c r="AH28" s="511"/>
      <c r="AI28" s="509" t="str">
        <f>IF(W28="","",VLOOKUP(W28,コード表!$B$3:$C$52,2,FALSE))</f>
        <v/>
      </c>
      <c r="AJ28" s="510"/>
      <c r="AK28" s="510"/>
      <c r="AL28" s="510"/>
      <c r="AM28" s="510"/>
      <c r="AN28" s="510"/>
      <c r="AO28" s="510"/>
      <c r="AP28" s="511"/>
      <c r="AQ28" s="530"/>
      <c r="AR28" s="530"/>
      <c r="AS28" s="530"/>
      <c r="AT28" s="530"/>
      <c r="AU28" s="506" t="str">
        <f>IF(ISERROR(AI28*AQ28),"",(AI28*AQ28))</f>
        <v/>
      </c>
      <c r="AV28" s="507"/>
      <c r="AW28" s="507"/>
      <c r="AX28" s="507"/>
      <c r="AY28" s="507"/>
      <c r="AZ28" s="507"/>
      <c r="BA28" s="507"/>
      <c r="BB28" s="507"/>
      <c r="BC28" s="507"/>
      <c r="BD28" s="508"/>
      <c r="BE28" s="531"/>
      <c r="BF28" s="532"/>
      <c r="BG28" s="532"/>
      <c r="BH28" s="532"/>
      <c r="BI28" s="532"/>
      <c r="BJ28" s="532"/>
      <c r="BK28" s="532"/>
      <c r="BL28" s="532"/>
      <c r="BM28" s="532"/>
      <c r="BN28" s="532"/>
      <c r="BO28" s="532"/>
      <c r="BP28" s="532"/>
      <c r="BQ28" s="532"/>
      <c r="BR28" s="532"/>
      <c r="BS28" s="532"/>
      <c r="BT28" s="532"/>
      <c r="BU28" s="532"/>
      <c r="BV28" s="532"/>
      <c r="BW28" s="532"/>
      <c r="BX28" s="532"/>
      <c r="BY28" s="532"/>
      <c r="BZ28" s="533"/>
      <c r="CB28" s="50"/>
    </row>
    <row r="29" spans="2:80" ht="15.75" customHeight="1">
      <c r="B29" s="48"/>
      <c r="D29" s="491"/>
      <c r="E29" s="492"/>
      <c r="F29" s="517"/>
      <c r="G29" s="518"/>
      <c r="H29" s="518"/>
      <c r="I29" s="518"/>
      <c r="J29" s="518"/>
      <c r="K29" s="518"/>
      <c r="L29" s="518"/>
      <c r="M29" s="518"/>
      <c r="N29" s="518"/>
      <c r="O29" s="518"/>
      <c r="P29" s="518"/>
      <c r="Q29" s="518"/>
      <c r="R29" s="518"/>
      <c r="S29" s="518"/>
      <c r="T29" s="518"/>
      <c r="U29" s="518"/>
      <c r="V29" s="518"/>
      <c r="W29" s="509" t="str">
        <f>IF(BE29="","",VLOOKUP(BE29,コード表!$A$3:$C$52,2,FALSE))</f>
        <v/>
      </c>
      <c r="X29" s="510"/>
      <c r="Y29" s="510"/>
      <c r="Z29" s="510"/>
      <c r="AA29" s="510"/>
      <c r="AB29" s="510"/>
      <c r="AC29" s="510"/>
      <c r="AD29" s="510"/>
      <c r="AE29" s="510"/>
      <c r="AF29" s="510"/>
      <c r="AG29" s="510"/>
      <c r="AH29" s="511"/>
      <c r="AI29" s="509" t="str">
        <f>IF(W29="","",VLOOKUP(W29,コード表!$B$3:$C$52,2,FALSE))</f>
        <v/>
      </c>
      <c r="AJ29" s="510"/>
      <c r="AK29" s="510"/>
      <c r="AL29" s="510"/>
      <c r="AM29" s="510"/>
      <c r="AN29" s="510"/>
      <c r="AO29" s="510"/>
      <c r="AP29" s="511"/>
      <c r="AQ29" s="374"/>
      <c r="AR29" s="374"/>
      <c r="AS29" s="374"/>
      <c r="AT29" s="374"/>
      <c r="AU29" s="506" t="str">
        <f t="shared" ref="AU29:AU39" si="0">IF(ISERROR(AI29*AQ29),"",(AI29*AQ29))</f>
        <v/>
      </c>
      <c r="AV29" s="507"/>
      <c r="AW29" s="507"/>
      <c r="AX29" s="507"/>
      <c r="AY29" s="507"/>
      <c r="AZ29" s="507"/>
      <c r="BA29" s="507"/>
      <c r="BB29" s="507"/>
      <c r="BC29" s="507"/>
      <c r="BD29" s="508"/>
      <c r="BE29" s="531"/>
      <c r="BF29" s="532"/>
      <c r="BG29" s="532"/>
      <c r="BH29" s="532"/>
      <c r="BI29" s="532"/>
      <c r="BJ29" s="532"/>
      <c r="BK29" s="532"/>
      <c r="BL29" s="532"/>
      <c r="BM29" s="532"/>
      <c r="BN29" s="532"/>
      <c r="BO29" s="532"/>
      <c r="BP29" s="532"/>
      <c r="BQ29" s="532"/>
      <c r="BR29" s="532"/>
      <c r="BS29" s="532"/>
      <c r="BT29" s="532"/>
      <c r="BU29" s="532"/>
      <c r="BV29" s="532"/>
      <c r="BW29" s="532"/>
      <c r="BX29" s="532"/>
      <c r="BY29" s="532"/>
      <c r="BZ29" s="533"/>
      <c r="CB29" s="50"/>
    </row>
    <row r="30" spans="2:80" ht="15.75" customHeight="1">
      <c r="B30" s="48"/>
      <c r="D30" s="491"/>
      <c r="E30" s="492"/>
      <c r="F30" s="517"/>
      <c r="G30" s="518"/>
      <c r="H30" s="518"/>
      <c r="I30" s="518"/>
      <c r="J30" s="518"/>
      <c r="K30" s="518"/>
      <c r="L30" s="518"/>
      <c r="M30" s="518"/>
      <c r="N30" s="518"/>
      <c r="O30" s="518"/>
      <c r="P30" s="518"/>
      <c r="Q30" s="518"/>
      <c r="R30" s="518"/>
      <c r="S30" s="518"/>
      <c r="T30" s="518"/>
      <c r="U30" s="518"/>
      <c r="V30" s="518"/>
      <c r="W30" s="509" t="str">
        <f>IF(BE30="","",VLOOKUP(BE30,コード表!$A$3:$C$52,2,FALSE))</f>
        <v/>
      </c>
      <c r="X30" s="510"/>
      <c r="Y30" s="510"/>
      <c r="Z30" s="510"/>
      <c r="AA30" s="510"/>
      <c r="AB30" s="510"/>
      <c r="AC30" s="510"/>
      <c r="AD30" s="510"/>
      <c r="AE30" s="510"/>
      <c r="AF30" s="510"/>
      <c r="AG30" s="510"/>
      <c r="AH30" s="511"/>
      <c r="AI30" s="509" t="str">
        <f>IF(W30="","",VLOOKUP(W30,コード表!$B$3:$C$52,2,FALSE))</f>
        <v/>
      </c>
      <c r="AJ30" s="510"/>
      <c r="AK30" s="510"/>
      <c r="AL30" s="510"/>
      <c r="AM30" s="510"/>
      <c r="AN30" s="510"/>
      <c r="AO30" s="510"/>
      <c r="AP30" s="511"/>
      <c r="AQ30" s="374"/>
      <c r="AR30" s="374"/>
      <c r="AS30" s="374"/>
      <c r="AT30" s="374"/>
      <c r="AU30" s="506" t="str">
        <f>IF(ISERROR(AI30*AQ30),"",(AI30*AQ30))</f>
        <v/>
      </c>
      <c r="AV30" s="507"/>
      <c r="AW30" s="507"/>
      <c r="AX30" s="507"/>
      <c r="AY30" s="507"/>
      <c r="AZ30" s="507"/>
      <c r="BA30" s="507"/>
      <c r="BB30" s="507"/>
      <c r="BC30" s="507"/>
      <c r="BD30" s="508"/>
      <c r="BE30" s="531"/>
      <c r="BF30" s="532"/>
      <c r="BG30" s="532"/>
      <c r="BH30" s="532"/>
      <c r="BI30" s="532"/>
      <c r="BJ30" s="532"/>
      <c r="BK30" s="532"/>
      <c r="BL30" s="532"/>
      <c r="BM30" s="532"/>
      <c r="BN30" s="532"/>
      <c r="BO30" s="532"/>
      <c r="BP30" s="532"/>
      <c r="BQ30" s="532"/>
      <c r="BR30" s="532"/>
      <c r="BS30" s="532"/>
      <c r="BT30" s="532"/>
      <c r="BU30" s="532"/>
      <c r="BV30" s="532"/>
      <c r="BW30" s="532"/>
      <c r="BX30" s="532"/>
      <c r="BY30" s="532"/>
      <c r="BZ30" s="533"/>
      <c r="CB30" s="50"/>
    </row>
    <row r="31" spans="2:80" ht="15.75" customHeight="1">
      <c r="B31" s="48"/>
      <c r="D31" s="491"/>
      <c r="E31" s="492"/>
      <c r="F31" s="517"/>
      <c r="G31" s="518"/>
      <c r="H31" s="518"/>
      <c r="I31" s="518"/>
      <c r="J31" s="518"/>
      <c r="K31" s="518"/>
      <c r="L31" s="518"/>
      <c r="M31" s="518"/>
      <c r="N31" s="518"/>
      <c r="O31" s="518"/>
      <c r="P31" s="518"/>
      <c r="Q31" s="518"/>
      <c r="R31" s="518"/>
      <c r="S31" s="518"/>
      <c r="T31" s="518"/>
      <c r="U31" s="518"/>
      <c r="V31" s="518"/>
      <c r="W31" s="509" t="str">
        <f>IF(BE31="","",VLOOKUP(BE31,コード表!$A$3:$C$52,2,FALSE))</f>
        <v/>
      </c>
      <c r="X31" s="510"/>
      <c r="Y31" s="510"/>
      <c r="Z31" s="510"/>
      <c r="AA31" s="510"/>
      <c r="AB31" s="510"/>
      <c r="AC31" s="510"/>
      <c r="AD31" s="510"/>
      <c r="AE31" s="510"/>
      <c r="AF31" s="510"/>
      <c r="AG31" s="510"/>
      <c r="AH31" s="511"/>
      <c r="AI31" s="509" t="str">
        <f>IF(W31="","",VLOOKUP(W31,コード表!$B$3:$C$52,2,FALSE))</f>
        <v/>
      </c>
      <c r="AJ31" s="510"/>
      <c r="AK31" s="510"/>
      <c r="AL31" s="510"/>
      <c r="AM31" s="510"/>
      <c r="AN31" s="510"/>
      <c r="AO31" s="510"/>
      <c r="AP31" s="511"/>
      <c r="AQ31" s="374"/>
      <c r="AR31" s="374"/>
      <c r="AS31" s="374"/>
      <c r="AT31" s="374"/>
      <c r="AU31" s="506" t="str">
        <f t="shared" si="0"/>
        <v/>
      </c>
      <c r="AV31" s="507"/>
      <c r="AW31" s="507"/>
      <c r="AX31" s="507"/>
      <c r="AY31" s="507"/>
      <c r="AZ31" s="507"/>
      <c r="BA31" s="507"/>
      <c r="BB31" s="507"/>
      <c r="BC31" s="507"/>
      <c r="BD31" s="508"/>
      <c r="BE31" s="531"/>
      <c r="BF31" s="532"/>
      <c r="BG31" s="532"/>
      <c r="BH31" s="532"/>
      <c r="BI31" s="532"/>
      <c r="BJ31" s="532"/>
      <c r="BK31" s="532"/>
      <c r="BL31" s="532"/>
      <c r="BM31" s="532"/>
      <c r="BN31" s="532"/>
      <c r="BO31" s="532"/>
      <c r="BP31" s="532"/>
      <c r="BQ31" s="532"/>
      <c r="BR31" s="532"/>
      <c r="BS31" s="532"/>
      <c r="BT31" s="532"/>
      <c r="BU31" s="532"/>
      <c r="BV31" s="532"/>
      <c r="BW31" s="532"/>
      <c r="BX31" s="532"/>
      <c r="BY31" s="532"/>
      <c r="BZ31" s="533"/>
      <c r="CB31" s="50"/>
    </row>
    <row r="32" spans="2:80" ht="15.75" customHeight="1">
      <c r="B32" s="48"/>
      <c r="D32" s="491"/>
      <c r="E32" s="492"/>
      <c r="F32" s="517"/>
      <c r="G32" s="518"/>
      <c r="H32" s="518"/>
      <c r="I32" s="518"/>
      <c r="J32" s="518"/>
      <c r="K32" s="518"/>
      <c r="L32" s="518"/>
      <c r="M32" s="518"/>
      <c r="N32" s="518"/>
      <c r="O32" s="518"/>
      <c r="P32" s="518"/>
      <c r="Q32" s="518"/>
      <c r="R32" s="518"/>
      <c r="S32" s="518"/>
      <c r="T32" s="518"/>
      <c r="U32" s="518"/>
      <c r="V32" s="518"/>
      <c r="W32" s="509" t="str">
        <f>IF(BE32="","",VLOOKUP(BE32,コード表!$A$3:$C$52,2,FALSE))</f>
        <v/>
      </c>
      <c r="X32" s="510"/>
      <c r="Y32" s="510"/>
      <c r="Z32" s="510"/>
      <c r="AA32" s="510"/>
      <c r="AB32" s="510"/>
      <c r="AC32" s="510"/>
      <c r="AD32" s="510"/>
      <c r="AE32" s="510"/>
      <c r="AF32" s="510"/>
      <c r="AG32" s="510"/>
      <c r="AH32" s="511"/>
      <c r="AI32" s="509" t="str">
        <f>IF(W32="","",VLOOKUP(W32,コード表!$B$3:$C$52,2,FALSE))</f>
        <v/>
      </c>
      <c r="AJ32" s="510"/>
      <c r="AK32" s="510"/>
      <c r="AL32" s="510"/>
      <c r="AM32" s="510"/>
      <c r="AN32" s="510"/>
      <c r="AO32" s="510"/>
      <c r="AP32" s="511"/>
      <c r="AQ32" s="374"/>
      <c r="AR32" s="374"/>
      <c r="AS32" s="374"/>
      <c r="AT32" s="374"/>
      <c r="AU32" s="506" t="str">
        <f t="shared" si="0"/>
        <v/>
      </c>
      <c r="AV32" s="507"/>
      <c r="AW32" s="507"/>
      <c r="AX32" s="507"/>
      <c r="AY32" s="507"/>
      <c r="AZ32" s="507"/>
      <c r="BA32" s="507"/>
      <c r="BB32" s="507"/>
      <c r="BC32" s="507"/>
      <c r="BD32" s="508"/>
      <c r="BE32" s="531"/>
      <c r="BF32" s="532"/>
      <c r="BG32" s="532"/>
      <c r="BH32" s="532"/>
      <c r="BI32" s="532"/>
      <c r="BJ32" s="532"/>
      <c r="BK32" s="532"/>
      <c r="BL32" s="532"/>
      <c r="BM32" s="532"/>
      <c r="BN32" s="532"/>
      <c r="BO32" s="532"/>
      <c r="BP32" s="532"/>
      <c r="BQ32" s="532"/>
      <c r="BR32" s="532"/>
      <c r="BS32" s="532"/>
      <c r="BT32" s="532"/>
      <c r="BU32" s="532"/>
      <c r="BV32" s="532"/>
      <c r="BW32" s="532"/>
      <c r="BX32" s="532"/>
      <c r="BY32" s="532"/>
      <c r="BZ32" s="533"/>
      <c r="CB32" s="50"/>
    </row>
    <row r="33" spans="2:80" ht="15.75" customHeight="1">
      <c r="B33" s="48"/>
      <c r="D33" s="491"/>
      <c r="E33" s="492"/>
      <c r="F33" s="517"/>
      <c r="G33" s="518"/>
      <c r="H33" s="518"/>
      <c r="I33" s="518"/>
      <c r="J33" s="518"/>
      <c r="K33" s="518"/>
      <c r="L33" s="518"/>
      <c r="M33" s="518"/>
      <c r="N33" s="518"/>
      <c r="O33" s="518"/>
      <c r="P33" s="518"/>
      <c r="Q33" s="518"/>
      <c r="R33" s="518"/>
      <c r="S33" s="518"/>
      <c r="T33" s="518"/>
      <c r="U33" s="518"/>
      <c r="V33" s="518"/>
      <c r="W33" s="509" t="str">
        <f>IF(BE33="","",VLOOKUP(BE33,コード表!$A$3:$C$52,2,FALSE))</f>
        <v/>
      </c>
      <c r="X33" s="510"/>
      <c r="Y33" s="510"/>
      <c r="Z33" s="510"/>
      <c r="AA33" s="510"/>
      <c r="AB33" s="510"/>
      <c r="AC33" s="510"/>
      <c r="AD33" s="510"/>
      <c r="AE33" s="510"/>
      <c r="AF33" s="510"/>
      <c r="AG33" s="510"/>
      <c r="AH33" s="511"/>
      <c r="AI33" s="509" t="str">
        <f>IF(W33="","",VLOOKUP(W33,コード表!$B$3:$C$52,2,FALSE))</f>
        <v/>
      </c>
      <c r="AJ33" s="510"/>
      <c r="AK33" s="510"/>
      <c r="AL33" s="510"/>
      <c r="AM33" s="510"/>
      <c r="AN33" s="510"/>
      <c r="AO33" s="510"/>
      <c r="AP33" s="511"/>
      <c r="AQ33" s="374"/>
      <c r="AR33" s="374"/>
      <c r="AS33" s="374"/>
      <c r="AT33" s="374"/>
      <c r="AU33" s="506" t="str">
        <f t="shared" si="0"/>
        <v/>
      </c>
      <c r="AV33" s="507"/>
      <c r="AW33" s="507"/>
      <c r="AX33" s="507"/>
      <c r="AY33" s="507"/>
      <c r="AZ33" s="507"/>
      <c r="BA33" s="507"/>
      <c r="BB33" s="507"/>
      <c r="BC33" s="507"/>
      <c r="BD33" s="508"/>
      <c r="BE33" s="531"/>
      <c r="BF33" s="532"/>
      <c r="BG33" s="532"/>
      <c r="BH33" s="532"/>
      <c r="BI33" s="532"/>
      <c r="BJ33" s="532"/>
      <c r="BK33" s="532"/>
      <c r="BL33" s="532"/>
      <c r="BM33" s="532"/>
      <c r="BN33" s="532"/>
      <c r="BO33" s="532"/>
      <c r="BP33" s="532"/>
      <c r="BQ33" s="532"/>
      <c r="BR33" s="532"/>
      <c r="BS33" s="532"/>
      <c r="BT33" s="532"/>
      <c r="BU33" s="532"/>
      <c r="BV33" s="532"/>
      <c r="BW33" s="532"/>
      <c r="BX33" s="532"/>
      <c r="BY33" s="532"/>
      <c r="BZ33" s="533"/>
      <c r="CB33" s="50"/>
    </row>
    <row r="34" spans="2:80" ht="15.75" customHeight="1">
      <c r="B34" s="48"/>
      <c r="D34" s="491"/>
      <c r="E34" s="492"/>
      <c r="F34" s="517"/>
      <c r="G34" s="518"/>
      <c r="H34" s="518"/>
      <c r="I34" s="518"/>
      <c r="J34" s="518"/>
      <c r="K34" s="518"/>
      <c r="L34" s="518"/>
      <c r="M34" s="518"/>
      <c r="N34" s="518"/>
      <c r="O34" s="518"/>
      <c r="P34" s="518"/>
      <c r="Q34" s="518"/>
      <c r="R34" s="518"/>
      <c r="S34" s="518"/>
      <c r="T34" s="518"/>
      <c r="U34" s="518"/>
      <c r="V34" s="518"/>
      <c r="W34" s="509" t="str">
        <f>IF(BE34="","",VLOOKUP(BE34,コード表!$A$3:$C$52,2,FALSE))</f>
        <v/>
      </c>
      <c r="X34" s="510"/>
      <c r="Y34" s="510"/>
      <c r="Z34" s="510"/>
      <c r="AA34" s="510"/>
      <c r="AB34" s="510"/>
      <c r="AC34" s="510"/>
      <c r="AD34" s="510"/>
      <c r="AE34" s="510"/>
      <c r="AF34" s="510"/>
      <c r="AG34" s="510"/>
      <c r="AH34" s="511"/>
      <c r="AI34" s="509" t="str">
        <f>IF(W34="","",VLOOKUP(W34,コード表!$B$3:$C$52,2,FALSE))</f>
        <v/>
      </c>
      <c r="AJ34" s="510"/>
      <c r="AK34" s="510"/>
      <c r="AL34" s="510"/>
      <c r="AM34" s="510"/>
      <c r="AN34" s="510"/>
      <c r="AO34" s="510"/>
      <c r="AP34" s="511"/>
      <c r="AQ34" s="374"/>
      <c r="AR34" s="374"/>
      <c r="AS34" s="374"/>
      <c r="AT34" s="374"/>
      <c r="AU34" s="506" t="str">
        <f t="shared" si="0"/>
        <v/>
      </c>
      <c r="AV34" s="507"/>
      <c r="AW34" s="507"/>
      <c r="AX34" s="507"/>
      <c r="AY34" s="507"/>
      <c r="AZ34" s="507"/>
      <c r="BA34" s="507"/>
      <c r="BB34" s="507"/>
      <c r="BC34" s="507"/>
      <c r="BD34" s="508"/>
      <c r="BE34" s="531"/>
      <c r="BF34" s="532"/>
      <c r="BG34" s="532"/>
      <c r="BH34" s="532"/>
      <c r="BI34" s="532"/>
      <c r="BJ34" s="532"/>
      <c r="BK34" s="532"/>
      <c r="BL34" s="532"/>
      <c r="BM34" s="532"/>
      <c r="BN34" s="532"/>
      <c r="BO34" s="532"/>
      <c r="BP34" s="532"/>
      <c r="BQ34" s="532"/>
      <c r="BR34" s="532"/>
      <c r="BS34" s="532"/>
      <c r="BT34" s="532"/>
      <c r="BU34" s="532"/>
      <c r="BV34" s="532"/>
      <c r="BW34" s="532"/>
      <c r="BX34" s="532"/>
      <c r="BY34" s="532"/>
      <c r="BZ34" s="533"/>
      <c r="CB34" s="50"/>
    </row>
    <row r="35" spans="2:80" ht="15.75" customHeight="1">
      <c r="B35" s="48"/>
      <c r="D35" s="491"/>
      <c r="E35" s="492"/>
      <c r="F35" s="517"/>
      <c r="G35" s="518"/>
      <c r="H35" s="518"/>
      <c r="I35" s="518"/>
      <c r="J35" s="518"/>
      <c r="K35" s="518"/>
      <c r="L35" s="518"/>
      <c r="M35" s="518"/>
      <c r="N35" s="518"/>
      <c r="O35" s="518"/>
      <c r="P35" s="518"/>
      <c r="Q35" s="518"/>
      <c r="R35" s="518"/>
      <c r="S35" s="518"/>
      <c r="T35" s="518"/>
      <c r="U35" s="518"/>
      <c r="V35" s="518"/>
      <c r="W35" s="509" t="str">
        <f>IF(BE35="","",VLOOKUP(BE35,コード表!$A$3:$C$52,2,FALSE))</f>
        <v/>
      </c>
      <c r="X35" s="510"/>
      <c r="Y35" s="510"/>
      <c r="Z35" s="510"/>
      <c r="AA35" s="510"/>
      <c r="AB35" s="510"/>
      <c r="AC35" s="510"/>
      <c r="AD35" s="510"/>
      <c r="AE35" s="510"/>
      <c r="AF35" s="510"/>
      <c r="AG35" s="510"/>
      <c r="AH35" s="511"/>
      <c r="AI35" s="509" t="str">
        <f>IF(W35="","",VLOOKUP(W35,コード表!$B$3:$C$52,2,FALSE))</f>
        <v/>
      </c>
      <c r="AJ35" s="510"/>
      <c r="AK35" s="510"/>
      <c r="AL35" s="510"/>
      <c r="AM35" s="510"/>
      <c r="AN35" s="510"/>
      <c r="AO35" s="510"/>
      <c r="AP35" s="511"/>
      <c r="AQ35" s="374"/>
      <c r="AR35" s="374"/>
      <c r="AS35" s="374"/>
      <c r="AT35" s="374"/>
      <c r="AU35" s="506" t="str">
        <f t="shared" si="0"/>
        <v/>
      </c>
      <c r="AV35" s="507"/>
      <c r="AW35" s="507"/>
      <c r="AX35" s="507"/>
      <c r="AY35" s="507"/>
      <c r="AZ35" s="507"/>
      <c r="BA35" s="507"/>
      <c r="BB35" s="507"/>
      <c r="BC35" s="507"/>
      <c r="BD35" s="508"/>
      <c r="BE35" s="531"/>
      <c r="BF35" s="532"/>
      <c r="BG35" s="532"/>
      <c r="BH35" s="532"/>
      <c r="BI35" s="532"/>
      <c r="BJ35" s="532"/>
      <c r="BK35" s="532"/>
      <c r="BL35" s="532"/>
      <c r="BM35" s="532"/>
      <c r="BN35" s="532"/>
      <c r="BO35" s="532"/>
      <c r="BP35" s="532"/>
      <c r="BQ35" s="532"/>
      <c r="BR35" s="532"/>
      <c r="BS35" s="532"/>
      <c r="BT35" s="532"/>
      <c r="BU35" s="532"/>
      <c r="BV35" s="532"/>
      <c r="BW35" s="532"/>
      <c r="BX35" s="532"/>
      <c r="BY35" s="532"/>
      <c r="BZ35" s="533"/>
      <c r="CB35" s="50"/>
    </row>
    <row r="36" spans="2:80" ht="15.75" customHeight="1">
      <c r="B36" s="48"/>
      <c r="D36" s="491"/>
      <c r="E36" s="492"/>
      <c r="F36" s="517"/>
      <c r="G36" s="518"/>
      <c r="H36" s="518"/>
      <c r="I36" s="518"/>
      <c r="J36" s="518"/>
      <c r="K36" s="518"/>
      <c r="L36" s="518"/>
      <c r="M36" s="518"/>
      <c r="N36" s="518"/>
      <c r="O36" s="518"/>
      <c r="P36" s="518"/>
      <c r="Q36" s="518"/>
      <c r="R36" s="518"/>
      <c r="S36" s="518"/>
      <c r="T36" s="518"/>
      <c r="U36" s="518"/>
      <c r="V36" s="518"/>
      <c r="W36" s="509" t="str">
        <f>IF(BE36="","",VLOOKUP(BE36,コード表!$A$3:$C$52,2,FALSE))</f>
        <v/>
      </c>
      <c r="X36" s="510"/>
      <c r="Y36" s="510"/>
      <c r="Z36" s="510"/>
      <c r="AA36" s="510"/>
      <c r="AB36" s="510"/>
      <c r="AC36" s="510"/>
      <c r="AD36" s="510"/>
      <c r="AE36" s="510"/>
      <c r="AF36" s="510"/>
      <c r="AG36" s="510"/>
      <c r="AH36" s="511"/>
      <c r="AI36" s="509" t="str">
        <f>IF(W36="","",VLOOKUP(W36,コード表!$B$3:$C$52,2,FALSE))</f>
        <v/>
      </c>
      <c r="AJ36" s="510"/>
      <c r="AK36" s="510"/>
      <c r="AL36" s="510"/>
      <c r="AM36" s="510"/>
      <c r="AN36" s="510"/>
      <c r="AO36" s="510"/>
      <c r="AP36" s="511"/>
      <c r="AQ36" s="374"/>
      <c r="AR36" s="374"/>
      <c r="AS36" s="374"/>
      <c r="AT36" s="374"/>
      <c r="AU36" s="506" t="str">
        <f t="shared" si="0"/>
        <v/>
      </c>
      <c r="AV36" s="507"/>
      <c r="AW36" s="507"/>
      <c r="AX36" s="507"/>
      <c r="AY36" s="507"/>
      <c r="AZ36" s="507"/>
      <c r="BA36" s="507"/>
      <c r="BB36" s="507"/>
      <c r="BC36" s="507"/>
      <c r="BD36" s="508"/>
      <c r="BE36" s="531"/>
      <c r="BF36" s="532"/>
      <c r="BG36" s="532"/>
      <c r="BH36" s="532"/>
      <c r="BI36" s="532"/>
      <c r="BJ36" s="532"/>
      <c r="BK36" s="532"/>
      <c r="BL36" s="532"/>
      <c r="BM36" s="532"/>
      <c r="BN36" s="532"/>
      <c r="BO36" s="532"/>
      <c r="BP36" s="532"/>
      <c r="BQ36" s="532"/>
      <c r="BR36" s="532"/>
      <c r="BS36" s="532"/>
      <c r="BT36" s="532"/>
      <c r="BU36" s="532"/>
      <c r="BV36" s="532"/>
      <c r="BW36" s="532"/>
      <c r="BX36" s="532"/>
      <c r="BY36" s="532"/>
      <c r="BZ36" s="533"/>
      <c r="CB36" s="50"/>
    </row>
    <row r="37" spans="2:80" ht="15.75" customHeight="1">
      <c r="B37" s="48"/>
      <c r="D37" s="491"/>
      <c r="E37" s="492"/>
      <c r="F37" s="517"/>
      <c r="G37" s="518"/>
      <c r="H37" s="518"/>
      <c r="I37" s="518"/>
      <c r="J37" s="518"/>
      <c r="K37" s="518"/>
      <c r="L37" s="518"/>
      <c r="M37" s="518"/>
      <c r="N37" s="518"/>
      <c r="O37" s="518"/>
      <c r="P37" s="518"/>
      <c r="Q37" s="518"/>
      <c r="R37" s="518"/>
      <c r="S37" s="518"/>
      <c r="T37" s="518"/>
      <c r="U37" s="518"/>
      <c r="V37" s="518"/>
      <c r="W37" s="509" t="str">
        <f>IF(BE37="","",VLOOKUP(BE37,コード表!$A$3:$C$52,2,FALSE))</f>
        <v/>
      </c>
      <c r="X37" s="510"/>
      <c r="Y37" s="510"/>
      <c r="Z37" s="510"/>
      <c r="AA37" s="510"/>
      <c r="AB37" s="510"/>
      <c r="AC37" s="510"/>
      <c r="AD37" s="510"/>
      <c r="AE37" s="510"/>
      <c r="AF37" s="510"/>
      <c r="AG37" s="510"/>
      <c r="AH37" s="511"/>
      <c r="AI37" s="509" t="str">
        <f>IF(W37="","",VLOOKUP(W37,コード表!$B$3:$C$52,2,FALSE))</f>
        <v/>
      </c>
      <c r="AJ37" s="510"/>
      <c r="AK37" s="510"/>
      <c r="AL37" s="510"/>
      <c r="AM37" s="510"/>
      <c r="AN37" s="510"/>
      <c r="AO37" s="510"/>
      <c r="AP37" s="511"/>
      <c r="AQ37" s="374"/>
      <c r="AR37" s="374"/>
      <c r="AS37" s="374"/>
      <c r="AT37" s="374"/>
      <c r="AU37" s="506" t="str">
        <f t="shared" si="0"/>
        <v/>
      </c>
      <c r="AV37" s="507"/>
      <c r="AW37" s="507"/>
      <c r="AX37" s="507"/>
      <c r="AY37" s="507"/>
      <c r="AZ37" s="507"/>
      <c r="BA37" s="507"/>
      <c r="BB37" s="507"/>
      <c r="BC37" s="507"/>
      <c r="BD37" s="508"/>
      <c r="BE37" s="531"/>
      <c r="BF37" s="532"/>
      <c r="BG37" s="532"/>
      <c r="BH37" s="532"/>
      <c r="BI37" s="532"/>
      <c r="BJ37" s="532"/>
      <c r="BK37" s="532"/>
      <c r="BL37" s="532"/>
      <c r="BM37" s="532"/>
      <c r="BN37" s="532"/>
      <c r="BO37" s="532"/>
      <c r="BP37" s="532"/>
      <c r="BQ37" s="532"/>
      <c r="BR37" s="532"/>
      <c r="BS37" s="532"/>
      <c r="BT37" s="532"/>
      <c r="BU37" s="532"/>
      <c r="BV37" s="532"/>
      <c r="BW37" s="532"/>
      <c r="BX37" s="532"/>
      <c r="BY37" s="532"/>
      <c r="BZ37" s="533"/>
      <c r="CB37" s="50"/>
    </row>
    <row r="38" spans="2:80" ht="15.75" customHeight="1">
      <c r="B38" s="48"/>
      <c r="D38" s="491"/>
      <c r="E38" s="492"/>
      <c r="F38" s="517"/>
      <c r="G38" s="518"/>
      <c r="H38" s="518"/>
      <c r="I38" s="518"/>
      <c r="J38" s="518"/>
      <c r="K38" s="518"/>
      <c r="L38" s="518"/>
      <c r="M38" s="518"/>
      <c r="N38" s="518"/>
      <c r="O38" s="518"/>
      <c r="P38" s="518"/>
      <c r="Q38" s="518"/>
      <c r="R38" s="518"/>
      <c r="S38" s="518"/>
      <c r="T38" s="518"/>
      <c r="U38" s="518"/>
      <c r="V38" s="518"/>
      <c r="W38" s="509" t="str">
        <f>IF(BE38="","",VLOOKUP(BE38,コード表!$A$3:$C$52,2,FALSE))</f>
        <v/>
      </c>
      <c r="X38" s="510"/>
      <c r="Y38" s="510"/>
      <c r="Z38" s="510"/>
      <c r="AA38" s="510"/>
      <c r="AB38" s="510"/>
      <c r="AC38" s="510"/>
      <c r="AD38" s="510"/>
      <c r="AE38" s="510"/>
      <c r="AF38" s="510"/>
      <c r="AG38" s="510"/>
      <c r="AH38" s="511"/>
      <c r="AI38" s="509" t="str">
        <f>IF(W38="","",VLOOKUP(W38,コード表!$B$3:$C$52,2,FALSE))</f>
        <v/>
      </c>
      <c r="AJ38" s="510"/>
      <c r="AK38" s="510"/>
      <c r="AL38" s="510"/>
      <c r="AM38" s="510"/>
      <c r="AN38" s="510"/>
      <c r="AO38" s="510"/>
      <c r="AP38" s="511"/>
      <c r="AQ38" s="374"/>
      <c r="AR38" s="374"/>
      <c r="AS38" s="374"/>
      <c r="AT38" s="374"/>
      <c r="AU38" s="506" t="str">
        <f t="shared" si="0"/>
        <v/>
      </c>
      <c r="AV38" s="507"/>
      <c r="AW38" s="507"/>
      <c r="AX38" s="507"/>
      <c r="AY38" s="507"/>
      <c r="AZ38" s="507"/>
      <c r="BA38" s="507"/>
      <c r="BB38" s="507"/>
      <c r="BC38" s="507"/>
      <c r="BD38" s="508"/>
      <c r="BE38" s="531"/>
      <c r="BF38" s="532"/>
      <c r="BG38" s="532"/>
      <c r="BH38" s="532"/>
      <c r="BI38" s="532"/>
      <c r="BJ38" s="532"/>
      <c r="BK38" s="532"/>
      <c r="BL38" s="532"/>
      <c r="BM38" s="532"/>
      <c r="BN38" s="532"/>
      <c r="BO38" s="532"/>
      <c r="BP38" s="532"/>
      <c r="BQ38" s="532"/>
      <c r="BR38" s="532"/>
      <c r="BS38" s="532"/>
      <c r="BT38" s="532"/>
      <c r="BU38" s="532"/>
      <c r="BV38" s="532"/>
      <c r="BW38" s="532"/>
      <c r="BX38" s="532"/>
      <c r="BY38" s="532"/>
      <c r="BZ38" s="533"/>
      <c r="CB38" s="50"/>
    </row>
    <row r="39" spans="2:80" ht="15.75" customHeight="1" thickBot="1">
      <c r="B39" s="48"/>
      <c r="D39" s="493"/>
      <c r="E39" s="494"/>
      <c r="F39" s="519"/>
      <c r="G39" s="520"/>
      <c r="H39" s="520"/>
      <c r="I39" s="520"/>
      <c r="J39" s="520"/>
      <c r="K39" s="520"/>
      <c r="L39" s="520"/>
      <c r="M39" s="520"/>
      <c r="N39" s="520"/>
      <c r="O39" s="520"/>
      <c r="P39" s="520"/>
      <c r="Q39" s="520"/>
      <c r="R39" s="520"/>
      <c r="S39" s="520"/>
      <c r="T39" s="520"/>
      <c r="U39" s="520"/>
      <c r="V39" s="520"/>
      <c r="W39" s="534" t="str">
        <f>IF(BE39="","",VLOOKUP(BE39,コード表!$A$3:$C$52,2,FALSE))</f>
        <v/>
      </c>
      <c r="X39" s="535"/>
      <c r="Y39" s="535"/>
      <c r="Z39" s="535"/>
      <c r="AA39" s="535"/>
      <c r="AB39" s="535"/>
      <c r="AC39" s="535"/>
      <c r="AD39" s="535"/>
      <c r="AE39" s="535"/>
      <c r="AF39" s="535"/>
      <c r="AG39" s="535"/>
      <c r="AH39" s="536"/>
      <c r="AI39" s="534" t="str">
        <f>IF(W39="","",VLOOKUP(W39,コード表!$B$3:$C$52,2,FALSE))</f>
        <v/>
      </c>
      <c r="AJ39" s="535"/>
      <c r="AK39" s="535"/>
      <c r="AL39" s="535"/>
      <c r="AM39" s="535"/>
      <c r="AN39" s="535"/>
      <c r="AO39" s="535"/>
      <c r="AP39" s="536"/>
      <c r="AQ39" s="537"/>
      <c r="AR39" s="537"/>
      <c r="AS39" s="537"/>
      <c r="AT39" s="537"/>
      <c r="AU39" s="538" t="str">
        <f t="shared" si="0"/>
        <v/>
      </c>
      <c r="AV39" s="539"/>
      <c r="AW39" s="539"/>
      <c r="AX39" s="539"/>
      <c r="AY39" s="539"/>
      <c r="AZ39" s="539"/>
      <c r="BA39" s="539"/>
      <c r="BB39" s="539"/>
      <c r="BC39" s="539"/>
      <c r="BD39" s="445"/>
      <c r="BE39" s="540"/>
      <c r="BF39" s="541"/>
      <c r="BG39" s="541"/>
      <c r="BH39" s="541"/>
      <c r="BI39" s="541"/>
      <c r="BJ39" s="541"/>
      <c r="BK39" s="541"/>
      <c r="BL39" s="541"/>
      <c r="BM39" s="541"/>
      <c r="BN39" s="541"/>
      <c r="BO39" s="541"/>
      <c r="BP39" s="541"/>
      <c r="BQ39" s="541"/>
      <c r="BR39" s="541"/>
      <c r="BS39" s="541"/>
      <c r="BT39" s="541"/>
      <c r="BU39" s="541"/>
      <c r="BV39" s="541"/>
      <c r="BW39" s="541"/>
      <c r="BX39" s="541"/>
      <c r="BY39" s="541"/>
      <c r="BZ39" s="542"/>
      <c r="CB39" s="50"/>
    </row>
    <row r="40" spans="2:80" ht="15.75" customHeight="1">
      <c r="B40" s="48"/>
      <c r="D40" s="59"/>
      <c r="E40" s="59"/>
      <c r="F40" s="60"/>
      <c r="G40" s="60"/>
      <c r="H40" s="60"/>
      <c r="I40" s="60"/>
      <c r="J40" s="60"/>
      <c r="K40" s="60"/>
      <c r="L40" s="60"/>
      <c r="M40" s="60"/>
      <c r="N40" s="60"/>
      <c r="O40" s="60"/>
      <c r="P40" s="60"/>
      <c r="Q40" s="60"/>
      <c r="R40" s="60"/>
      <c r="S40" s="60"/>
      <c r="T40" s="60"/>
      <c r="U40" s="60"/>
      <c r="V40" s="60"/>
      <c r="W40" s="267"/>
      <c r="X40" s="267"/>
      <c r="Y40" s="267"/>
      <c r="Z40" s="267"/>
      <c r="AA40" s="267"/>
      <c r="AB40" s="267"/>
      <c r="AC40" s="267"/>
      <c r="AD40" s="267"/>
      <c r="AE40" s="267"/>
      <c r="AF40" s="267"/>
      <c r="AG40" s="267"/>
      <c r="AH40" s="267"/>
      <c r="AI40" s="267"/>
      <c r="AJ40" s="267"/>
      <c r="AK40" s="267"/>
      <c r="AL40" s="267"/>
      <c r="AM40" s="267"/>
      <c r="AN40" s="267"/>
      <c r="AO40" s="267"/>
      <c r="AP40" s="267"/>
      <c r="AQ40" s="267"/>
      <c r="AR40" s="267"/>
      <c r="AS40" s="267"/>
      <c r="AT40" s="267"/>
      <c r="AU40" s="267"/>
      <c r="AV40" s="267"/>
      <c r="AW40" s="267"/>
      <c r="AX40" s="267"/>
      <c r="AY40" s="267"/>
      <c r="AZ40" s="267"/>
      <c r="BA40" s="267"/>
      <c r="BB40" s="267"/>
      <c r="BC40" s="267"/>
      <c r="BD40" s="267"/>
      <c r="BE40" s="267"/>
      <c r="BF40" s="267"/>
      <c r="BG40" s="267"/>
      <c r="BH40" s="267"/>
      <c r="BI40" s="267"/>
      <c r="BJ40" s="267"/>
      <c r="BK40" s="267"/>
      <c r="BL40" s="267"/>
      <c r="BM40" s="267"/>
      <c r="BN40" s="267"/>
      <c r="BO40" s="267"/>
      <c r="BP40" s="267"/>
      <c r="BQ40" s="267"/>
      <c r="BR40" s="267"/>
      <c r="BS40" s="267"/>
      <c r="BT40" s="267"/>
      <c r="BU40" s="267"/>
      <c r="BV40" s="267"/>
      <c r="BW40" s="267"/>
      <c r="BX40" s="267"/>
      <c r="BY40" s="267"/>
      <c r="BZ40" s="267"/>
      <c r="CB40" s="50"/>
    </row>
    <row r="41" spans="2:80" ht="15.75" customHeight="1" thickBot="1">
      <c r="B41" s="48"/>
      <c r="CB41" s="50"/>
    </row>
    <row r="42" spans="2:80" ht="15.75" customHeight="1">
      <c r="B42" s="48"/>
      <c r="D42" s="489"/>
      <c r="E42" s="490"/>
      <c r="F42" s="543" t="s">
        <v>54</v>
      </c>
      <c r="G42" s="544"/>
      <c r="H42" s="544"/>
      <c r="I42" s="544"/>
      <c r="J42" s="544"/>
      <c r="K42" s="544"/>
      <c r="L42" s="544"/>
      <c r="M42" s="544"/>
      <c r="N42" s="544"/>
      <c r="O42" s="544"/>
      <c r="P42" s="544"/>
      <c r="Q42" s="544"/>
      <c r="R42" s="545"/>
      <c r="S42" s="546"/>
      <c r="T42" s="547"/>
      <c r="U42" s="547"/>
      <c r="V42" s="548"/>
      <c r="W42" s="549" t="s">
        <v>25</v>
      </c>
      <c r="X42" s="549"/>
      <c r="Y42" s="549"/>
      <c r="Z42" s="549"/>
      <c r="AA42" s="549"/>
      <c r="AB42" s="549"/>
      <c r="AC42" s="549"/>
      <c r="AD42" s="550"/>
      <c r="AE42" s="551"/>
      <c r="AF42" s="552"/>
      <c r="AG42" s="552"/>
      <c r="AH42" s="552"/>
      <c r="AI42" s="275"/>
      <c r="AJ42" s="275"/>
      <c r="AK42" s="275"/>
      <c r="AL42" s="275"/>
      <c r="AM42" s="275"/>
      <c r="AN42" s="275"/>
      <c r="AO42" s="275"/>
      <c r="AP42" s="275"/>
      <c r="AQ42" s="552"/>
      <c r="AR42" s="552"/>
      <c r="AS42" s="552"/>
      <c r="AT42" s="552"/>
      <c r="AU42" s="562"/>
      <c r="AV42" s="562"/>
      <c r="AW42" s="562"/>
      <c r="AX42" s="562"/>
      <c r="AY42" s="562"/>
      <c r="AZ42" s="562"/>
      <c r="BA42" s="562"/>
      <c r="BB42" s="562"/>
      <c r="BC42" s="552"/>
      <c r="BD42" s="552"/>
      <c r="BE42" s="552"/>
      <c r="BF42" s="552"/>
      <c r="BG42" s="562"/>
      <c r="BH42" s="562"/>
      <c r="BI42" s="562"/>
      <c r="BJ42" s="562"/>
      <c r="BK42" s="562"/>
      <c r="BL42" s="562"/>
      <c r="BM42" s="562"/>
      <c r="BN42" s="562"/>
      <c r="BO42" s="563"/>
      <c r="BP42" s="563"/>
      <c r="BQ42" s="563"/>
      <c r="BR42" s="563"/>
      <c r="BS42" s="563"/>
      <c r="BT42" s="563"/>
      <c r="BU42" s="563"/>
      <c r="BV42" s="563"/>
      <c r="BW42" s="563"/>
      <c r="BX42" s="563"/>
      <c r="BY42" s="563"/>
      <c r="BZ42" s="563"/>
      <c r="CB42" s="50"/>
    </row>
    <row r="43" spans="2:80" ht="18" customHeight="1">
      <c r="B43" s="48"/>
      <c r="D43" s="491"/>
      <c r="E43" s="492"/>
      <c r="F43" s="553" t="s">
        <v>55</v>
      </c>
      <c r="G43" s="554"/>
      <c r="H43" s="554"/>
      <c r="I43" s="554"/>
      <c r="J43" s="554"/>
      <c r="K43" s="554"/>
      <c r="L43" s="554"/>
      <c r="M43" s="554"/>
      <c r="N43" s="554"/>
      <c r="O43" s="554"/>
      <c r="P43" s="554"/>
      <c r="Q43" s="554"/>
      <c r="R43" s="555"/>
      <c r="S43" s="564">
        <f>SUM(AU27:BD39)</f>
        <v>0</v>
      </c>
      <c r="T43" s="565"/>
      <c r="U43" s="565"/>
      <c r="V43" s="565"/>
      <c r="W43" s="565"/>
      <c r="X43" s="565"/>
      <c r="Y43" s="565"/>
      <c r="Z43" s="565"/>
      <c r="AA43" s="565"/>
      <c r="AB43" s="565"/>
      <c r="AC43" s="565"/>
      <c r="AD43" s="566"/>
      <c r="AE43" s="61"/>
      <c r="AF43" s="276"/>
      <c r="AG43" s="276"/>
      <c r="AH43" s="276"/>
      <c r="AI43" s="276"/>
      <c r="AJ43" s="276"/>
      <c r="AK43" s="276"/>
      <c r="AL43" s="276"/>
      <c r="AM43" s="276"/>
      <c r="AN43" s="276"/>
      <c r="AO43" s="276"/>
      <c r="AP43" s="276"/>
      <c r="AQ43" s="567"/>
      <c r="AR43" s="567"/>
      <c r="AS43" s="567"/>
      <c r="AT43" s="567"/>
      <c r="AU43" s="567"/>
      <c r="AV43" s="567"/>
      <c r="AW43" s="567"/>
      <c r="AX43" s="567"/>
      <c r="AY43" s="567"/>
      <c r="AZ43" s="567"/>
      <c r="BA43" s="567"/>
      <c r="BB43" s="567"/>
      <c r="BC43" s="567"/>
      <c r="BD43" s="567"/>
      <c r="BE43" s="567"/>
      <c r="BF43" s="567"/>
      <c r="BG43" s="567"/>
      <c r="BH43" s="567"/>
      <c r="BI43" s="567"/>
      <c r="BJ43" s="567"/>
      <c r="BK43" s="567"/>
      <c r="BL43" s="567"/>
      <c r="BM43" s="567"/>
      <c r="BN43" s="567"/>
      <c r="BO43" s="568"/>
      <c r="BP43" s="569"/>
      <c r="BQ43" s="569"/>
      <c r="BR43" s="569"/>
      <c r="BS43" s="569"/>
      <c r="BT43" s="569"/>
      <c r="BU43" s="569"/>
      <c r="BV43" s="569"/>
      <c r="BW43" s="569"/>
      <c r="BX43" s="569"/>
      <c r="BY43" s="569"/>
      <c r="BZ43" s="569"/>
      <c r="CB43" s="50"/>
    </row>
    <row r="44" spans="2:80" ht="16.5" customHeight="1">
      <c r="B44" s="48"/>
      <c r="D44" s="491"/>
      <c r="E44" s="492"/>
      <c r="F44" s="553" t="s">
        <v>56</v>
      </c>
      <c r="G44" s="554"/>
      <c r="H44" s="554"/>
      <c r="I44" s="554"/>
      <c r="J44" s="554"/>
      <c r="K44" s="554"/>
      <c r="L44" s="554"/>
      <c r="M44" s="554"/>
      <c r="N44" s="554"/>
      <c r="O44" s="554"/>
      <c r="P44" s="554"/>
      <c r="Q44" s="554"/>
      <c r="R44" s="555"/>
      <c r="S44" s="556">
        <v>10.6</v>
      </c>
      <c r="T44" s="557"/>
      <c r="U44" s="557"/>
      <c r="V44" s="557"/>
      <c r="W44" s="557"/>
      <c r="X44" s="557"/>
      <c r="Y44" s="557"/>
      <c r="Z44" s="558"/>
      <c r="AA44" s="559" t="s">
        <v>57</v>
      </c>
      <c r="AB44" s="559"/>
      <c r="AC44" s="559"/>
      <c r="AD44" s="560"/>
      <c r="AE44" s="62"/>
      <c r="AF44" s="273"/>
      <c r="AG44" s="273"/>
      <c r="AH44" s="273"/>
      <c r="AI44" s="273"/>
      <c r="AJ44" s="273"/>
      <c r="AK44" s="273"/>
      <c r="AL44" s="273"/>
      <c r="AM44" s="561"/>
      <c r="AN44" s="561"/>
      <c r="AO44" s="561"/>
      <c r="AP44" s="561"/>
      <c r="AQ44" s="570"/>
      <c r="AR44" s="570"/>
      <c r="AS44" s="570"/>
      <c r="AT44" s="570"/>
      <c r="AU44" s="570"/>
      <c r="AV44" s="570"/>
      <c r="AW44" s="570"/>
      <c r="AX44" s="570"/>
      <c r="AY44" s="561"/>
      <c r="AZ44" s="561"/>
      <c r="BA44" s="561"/>
      <c r="BB44" s="561"/>
      <c r="BC44" s="570"/>
      <c r="BD44" s="570"/>
      <c r="BE44" s="570"/>
      <c r="BF44" s="570"/>
      <c r="BG44" s="570"/>
      <c r="BH44" s="570"/>
      <c r="BI44" s="570"/>
      <c r="BJ44" s="570"/>
      <c r="BK44" s="561"/>
      <c r="BL44" s="561"/>
      <c r="BM44" s="561"/>
      <c r="BN44" s="561"/>
      <c r="BO44" s="568"/>
      <c r="BP44" s="569"/>
      <c r="BQ44" s="569"/>
      <c r="BR44" s="569"/>
      <c r="BS44" s="569"/>
      <c r="BT44" s="569"/>
      <c r="BU44" s="569"/>
      <c r="BV44" s="569"/>
      <c r="BW44" s="569"/>
      <c r="BX44" s="569"/>
      <c r="BY44" s="569"/>
      <c r="BZ44" s="569"/>
      <c r="CB44" s="50"/>
    </row>
    <row r="45" spans="2:80" ht="16.5" customHeight="1">
      <c r="B45" s="48"/>
      <c r="D45" s="491"/>
      <c r="E45" s="492"/>
      <c r="F45" s="553" t="s">
        <v>58</v>
      </c>
      <c r="G45" s="554"/>
      <c r="H45" s="554"/>
      <c r="I45" s="554"/>
      <c r="J45" s="554"/>
      <c r="K45" s="554"/>
      <c r="L45" s="554"/>
      <c r="M45" s="554"/>
      <c r="N45" s="554"/>
      <c r="O45" s="554"/>
      <c r="P45" s="554"/>
      <c r="Q45" s="554"/>
      <c r="R45" s="555"/>
      <c r="S45" s="571">
        <v>90</v>
      </c>
      <c r="T45" s="572"/>
      <c r="U45" s="572"/>
      <c r="V45" s="572"/>
      <c r="W45" s="572"/>
      <c r="X45" s="573"/>
      <c r="Y45" s="574" t="s">
        <v>59</v>
      </c>
      <c r="Z45" s="574"/>
      <c r="AA45" s="574"/>
      <c r="AB45" s="574"/>
      <c r="AC45" s="574"/>
      <c r="AD45" s="575"/>
      <c r="AE45" s="576"/>
      <c r="AF45" s="577"/>
      <c r="AG45" s="577"/>
      <c r="AH45" s="577"/>
      <c r="AI45" s="577"/>
      <c r="AJ45" s="577"/>
      <c r="AK45" s="278"/>
      <c r="AL45" s="278"/>
      <c r="AM45" s="278"/>
      <c r="AN45" s="278"/>
      <c r="AO45" s="278"/>
      <c r="AP45" s="278"/>
      <c r="AQ45" s="578"/>
      <c r="AR45" s="577"/>
      <c r="AS45" s="577"/>
      <c r="AT45" s="577"/>
      <c r="AU45" s="577"/>
      <c r="AV45" s="577"/>
      <c r="AW45" s="579"/>
      <c r="AX45" s="579"/>
      <c r="AY45" s="579"/>
      <c r="AZ45" s="579"/>
      <c r="BA45" s="579"/>
      <c r="BB45" s="579"/>
      <c r="BC45" s="578"/>
      <c r="BD45" s="577"/>
      <c r="BE45" s="577"/>
      <c r="BF45" s="577"/>
      <c r="BG45" s="577"/>
      <c r="BH45" s="577"/>
      <c r="BI45" s="579"/>
      <c r="BJ45" s="579"/>
      <c r="BK45" s="579"/>
      <c r="BL45" s="579"/>
      <c r="BM45" s="579"/>
      <c r="BN45" s="579"/>
      <c r="BO45" s="568"/>
      <c r="BP45" s="569"/>
      <c r="BQ45" s="569"/>
      <c r="BR45" s="569"/>
      <c r="BS45" s="569"/>
      <c r="BT45" s="569"/>
      <c r="BU45" s="569"/>
      <c r="BV45" s="569"/>
      <c r="BW45" s="569"/>
      <c r="BX45" s="569"/>
      <c r="BY45" s="569"/>
      <c r="BZ45" s="569"/>
      <c r="CB45" s="50"/>
    </row>
    <row r="46" spans="2:80" ht="16.5" customHeight="1" thickBot="1">
      <c r="B46" s="48"/>
      <c r="D46" s="491"/>
      <c r="E46" s="492"/>
      <c r="F46" s="580" t="s">
        <v>60</v>
      </c>
      <c r="G46" s="581"/>
      <c r="H46" s="581"/>
      <c r="I46" s="581"/>
      <c r="J46" s="581"/>
      <c r="K46" s="581"/>
      <c r="L46" s="581"/>
      <c r="M46" s="581"/>
      <c r="N46" s="581"/>
      <c r="O46" s="581"/>
      <c r="P46" s="581"/>
      <c r="Q46" s="581"/>
      <c r="R46" s="582"/>
      <c r="S46" s="583">
        <f>ROUNDDOWN(S43*10.6,0)</f>
        <v>0</v>
      </c>
      <c r="T46" s="584"/>
      <c r="U46" s="584"/>
      <c r="V46" s="584"/>
      <c r="W46" s="584"/>
      <c r="X46" s="584"/>
      <c r="Y46" s="584"/>
      <c r="Z46" s="584"/>
      <c r="AA46" s="584"/>
      <c r="AB46" s="584"/>
      <c r="AC46" s="584"/>
      <c r="AD46" s="585"/>
      <c r="AE46" s="61"/>
      <c r="AF46" s="276"/>
      <c r="AG46" s="276"/>
      <c r="AH46" s="276"/>
      <c r="AI46" s="276"/>
      <c r="AJ46" s="276"/>
      <c r="AK46" s="276"/>
      <c r="AL46" s="276"/>
      <c r="AM46" s="276"/>
      <c r="AN46" s="276"/>
      <c r="AO46" s="276"/>
      <c r="AP46" s="276"/>
      <c r="AQ46" s="567"/>
      <c r="AR46" s="567"/>
      <c r="AS46" s="567"/>
      <c r="AT46" s="567"/>
      <c r="AU46" s="567"/>
      <c r="AV46" s="567"/>
      <c r="AW46" s="567"/>
      <c r="AX46" s="567"/>
      <c r="AY46" s="567"/>
      <c r="AZ46" s="567"/>
      <c r="BA46" s="567"/>
      <c r="BB46" s="567"/>
      <c r="BC46" s="567"/>
      <c r="BD46" s="567"/>
      <c r="BE46" s="567"/>
      <c r="BF46" s="567"/>
      <c r="BG46" s="567"/>
      <c r="BH46" s="567"/>
      <c r="BI46" s="567"/>
      <c r="BJ46" s="567"/>
      <c r="BK46" s="567"/>
      <c r="BL46" s="567"/>
      <c r="BM46" s="567"/>
      <c r="BN46" s="567"/>
      <c r="BO46" s="568"/>
      <c r="BP46" s="569"/>
      <c r="BQ46" s="569"/>
      <c r="BR46" s="569"/>
      <c r="BS46" s="569"/>
      <c r="BT46" s="569"/>
      <c r="BU46" s="569"/>
      <c r="BV46" s="569"/>
      <c r="BW46" s="569"/>
      <c r="BX46" s="569"/>
      <c r="BY46" s="569"/>
      <c r="BZ46" s="569"/>
      <c r="CB46" s="50"/>
    </row>
    <row r="47" spans="2:80" ht="16.5" customHeight="1">
      <c r="B47" s="48"/>
      <c r="D47" s="491"/>
      <c r="E47" s="492"/>
      <c r="F47" s="589" t="s">
        <v>61</v>
      </c>
      <c r="G47" s="590"/>
      <c r="H47" s="590"/>
      <c r="I47" s="590"/>
      <c r="J47" s="590"/>
      <c r="K47" s="544" t="s">
        <v>62</v>
      </c>
      <c r="L47" s="544"/>
      <c r="M47" s="544"/>
      <c r="N47" s="544"/>
      <c r="O47" s="544"/>
      <c r="P47" s="544"/>
      <c r="Q47" s="544"/>
      <c r="R47" s="545"/>
      <c r="S47" s="593">
        <f>S46-S48</f>
        <v>0</v>
      </c>
      <c r="T47" s="594"/>
      <c r="U47" s="594"/>
      <c r="V47" s="594"/>
      <c r="W47" s="594"/>
      <c r="X47" s="594"/>
      <c r="Y47" s="594"/>
      <c r="Z47" s="594"/>
      <c r="AA47" s="594"/>
      <c r="AB47" s="594"/>
      <c r="AC47" s="594"/>
      <c r="AD47" s="595"/>
      <c r="AE47" s="61"/>
      <c r="AF47" s="276"/>
      <c r="AG47" s="276"/>
      <c r="AH47" s="276"/>
      <c r="AI47" s="276"/>
      <c r="AJ47" s="276"/>
      <c r="AK47" s="276"/>
      <c r="AL47" s="276"/>
      <c r="AM47" s="276"/>
      <c r="AN47" s="276"/>
      <c r="AO47" s="276"/>
      <c r="AP47" s="276"/>
      <c r="AQ47" s="567"/>
      <c r="AR47" s="567"/>
      <c r="AS47" s="567"/>
      <c r="AT47" s="567"/>
      <c r="AU47" s="567"/>
      <c r="AV47" s="567"/>
      <c r="AW47" s="567"/>
      <c r="AX47" s="567"/>
      <c r="AY47" s="567"/>
      <c r="AZ47" s="567"/>
      <c r="BA47" s="567"/>
      <c r="BB47" s="567"/>
      <c r="BC47" s="567"/>
      <c r="BD47" s="567"/>
      <c r="BE47" s="567"/>
      <c r="BF47" s="567"/>
      <c r="BG47" s="567"/>
      <c r="BH47" s="567"/>
      <c r="BI47" s="567"/>
      <c r="BJ47" s="567"/>
      <c r="BK47" s="567"/>
      <c r="BL47" s="567"/>
      <c r="BM47" s="567"/>
      <c r="BN47" s="567"/>
      <c r="BO47" s="567"/>
      <c r="BP47" s="567"/>
      <c r="BQ47" s="567"/>
      <c r="BR47" s="567"/>
      <c r="BS47" s="567"/>
      <c r="BT47" s="567"/>
      <c r="BU47" s="567"/>
      <c r="BV47" s="567"/>
      <c r="BW47" s="567"/>
      <c r="BX47" s="567"/>
      <c r="BY47" s="567"/>
      <c r="BZ47" s="567"/>
      <c r="CB47" s="50"/>
    </row>
    <row r="48" spans="2:80" ht="16.5" customHeight="1">
      <c r="B48" s="48"/>
      <c r="D48" s="491"/>
      <c r="E48" s="492"/>
      <c r="F48" s="591"/>
      <c r="G48" s="592"/>
      <c r="H48" s="592"/>
      <c r="I48" s="592"/>
      <c r="J48" s="592"/>
      <c r="K48" s="596" t="s">
        <v>63</v>
      </c>
      <c r="L48" s="596"/>
      <c r="M48" s="596"/>
      <c r="N48" s="596"/>
      <c r="O48" s="596"/>
      <c r="P48" s="596"/>
      <c r="Q48" s="596"/>
      <c r="R48" s="597"/>
      <c r="S48" s="564">
        <f>ROUNDDOWN(S46/10,0)</f>
        <v>0</v>
      </c>
      <c r="T48" s="565"/>
      <c r="U48" s="565"/>
      <c r="V48" s="565"/>
      <c r="W48" s="565"/>
      <c r="X48" s="565"/>
      <c r="Y48" s="565"/>
      <c r="Z48" s="565"/>
      <c r="AA48" s="565"/>
      <c r="AB48" s="565"/>
      <c r="AC48" s="565"/>
      <c r="AD48" s="566"/>
      <c r="AE48" s="61"/>
      <c r="AF48" s="276"/>
      <c r="AG48" s="276"/>
      <c r="AH48" s="276"/>
      <c r="AI48" s="276"/>
      <c r="AJ48" s="276"/>
      <c r="AK48" s="276"/>
      <c r="AL48" s="276"/>
      <c r="AM48" s="276"/>
      <c r="AN48" s="276"/>
      <c r="AO48" s="276"/>
      <c r="AP48" s="276"/>
      <c r="AQ48" s="567"/>
      <c r="AR48" s="567"/>
      <c r="AS48" s="567"/>
      <c r="AT48" s="567"/>
      <c r="AU48" s="567"/>
      <c r="AV48" s="567"/>
      <c r="AW48" s="567"/>
      <c r="AX48" s="567"/>
      <c r="AY48" s="567"/>
      <c r="AZ48" s="567"/>
      <c r="BA48" s="567"/>
      <c r="BB48" s="567"/>
      <c r="BC48" s="567"/>
      <c r="BD48" s="567"/>
      <c r="BE48" s="567"/>
      <c r="BF48" s="567"/>
      <c r="BG48" s="567"/>
      <c r="BH48" s="567"/>
      <c r="BI48" s="567"/>
      <c r="BJ48" s="567"/>
      <c r="BK48" s="567"/>
      <c r="BL48" s="567"/>
      <c r="BM48" s="567"/>
      <c r="BN48" s="567"/>
      <c r="BO48" s="567"/>
      <c r="BP48" s="567"/>
      <c r="BQ48" s="567"/>
      <c r="BR48" s="567"/>
      <c r="BS48" s="567"/>
      <c r="BT48" s="567"/>
      <c r="BU48" s="567"/>
      <c r="BV48" s="567"/>
      <c r="BW48" s="567"/>
      <c r="BX48" s="567"/>
      <c r="BY48" s="567"/>
      <c r="BZ48" s="567"/>
      <c r="CB48" s="50"/>
    </row>
    <row r="49" spans="2:80" ht="16.5" customHeight="1" thickBot="1">
      <c r="B49" s="48"/>
      <c r="D49" s="491"/>
      <c r="E49" s="492"/>
      <c r="F49" s="586" t="s">
        <v>64</v>
      </c>
      <c r="G49" s="587"/>
      <c r="H49" s="587"/>
      <c r="I49" s="587"/>
      <c r="J49" s="587"/>
      <c r="K49" s="587"/>
      <c r="L49" s="587"/>
      <c r="M49" s="587"/>
      <c r="N49" s="587"/>
      <c r="O49" s="587"/>
      <c r="P49" s="587"/>
      <c r="Q49" s="587"/>
      <c r="R49" s="588"/>
      <c r="S49" s="564">
        <f>IF(U23&gt;S48,S48,U23)</f>
        <v>0</v>
      </c>
      <c r="T49" s="565"/>
      <c r="U49" s="565"/>
      <c r="V49" s="565"/>
      <c r="W49" s="565"/>
      <c r="X49" s="565"/>
      <c r="Y49" s="565"/>
      <c r="Z49" s="565"/>
      <c r="AA49" s="565"/>
      <c r="AB49" s="565"/>
      <c r="AC49" s="565"/>
      <c r="AD49" s="566"/>
      <c r="AE49" s="61"/>
      <c r="AF49" s="276"/>
      <c r="AG49" s="276"/>
      <c r="AH49" s="276"/>
      <c r="AI49" s="276"/>
      <c r="AJ49" s="276"/>
      <c r="AK49" s="276"/>
      <c r="AL49" s="276"/>
      <c r="AM49" s="276"/>
      <c r="AN49" s="276"/>
      <c r="AO49" s="276"/>
      <c r="AP49" s="276"/>
      <c r="AQ49" s="567"/>
      <c r="AR49" s="567"/>
      <c r="AS49" s="567"/>
      <c r="AT49" s="567"/>
      <c r="AU49" s="567"/>
      <c r="AV49" s="567"/>
      <c r="AW49" s="567"/>
      <c r="AX49" s="567"/>
      <c r="AY49" s="567"/>
      <c r="AZ49" s="567"/>
      <c r="BA49" s="567"/>
      <c r="BB49" s="567"/>
      <c r="BC49" s="567"/>
      <c r="BD49" s="567"/>
      <c r="BE49" s="567"/>
      <c r="BF49" s="567"/>
      <c r="BG49" s="567"/>
      <c r="BH49" s="567"/>
      <c r="BI49" s="567"/>
      <c r="BJ49" s="567"/>
      <c r="BK49" s="567"/>
      <c r="BL49" s="567"/>
      <c r="BM49" s="567"/>
      <c r="BN49" s="567"/>
      <c r="BO49" s="568"/>
      <c r="BP49" s="569"/>
      <c r="BQ49" s="569"/>
      <c r="BR49" s="569"/>
      <c r="BS49" s="569"/>
      <c r="BT49" s="569"/>
      <c r="BU49" s="569"/>
      <c r="BV49" s="569"/>
      <c r="BW49" s="569"/>
      <c r="BX49" s="569"/>
      <c r="BY49" s="569"/>
      <c r="BZ49" s="569"/>
      <c r="CB49" s="50"/>
    </row>
    <row r="50" spans="2:80" ht="16.5" customHeight="1" thickBot="1">
      <c r="B50" s="48"/>
      <c r="D50" s="491"/>
      <c r="E50" s="492"/>
      <c r="F50" s="604" t="s">
        <v>65</v>
      </c>
      <c r="G50" s="605"/>
      <c r="H50" s="605"/>
      <c r="I50" s="605"/>
      <c r="J50" s="605"/>
      <c r="K50" s="605"/>
      <c r="L50" s="605"/>
      <c r="M50" s="605"/>
      <c r="N50" s="605"/>
      <c r="O50" s="605"/>
      <c r="P50" s="605"/>
      <c r="Q50" s="605"/>
      <c r="R50" s="606"/>
      <c r="S50" s="607">
        <v>0</v>
      </c>
      <c r="T50" s="608"/>
      <c r="U50" s="608"/>
      <c r="V50" s="608"/>
      <c r="W50" s="608"/>
      <c r="X50" s="608"/>
      <c r="Y50" s="608"/>
      <c r="Z50" s="608"/>
      <c r="AA50" s="608"/>
      <c r="AB50" s="608"/>
      <c r="AC50" s="608"/>
      <c r="AD50" s="609"/>
      <c r="AE50" s="63"/>
      <c r="AF50" s="274"/>
      <c r="AG50" s="274"/>
      <c r="AH50" s="274"/>
      <c r="AI50" s="274"/>
      <c r="AJ50" s="274"/>
      <c r="AK50" s="274"/>
      <c r="AL50" s="274"/>
      <c r="AM50" s="274"/>
      <c r="AN50" s="274"/>
      <c r="AO50" s="274"/>
      <c r="AP50" s="274"/>
      <c r="AQ50" s="610"/>
      <c r="AR50" s="610"/>
      <c r="AS50" s="610"/>
      <c r="AT50" s="610"/>
      <c r="AU50" s="610"/>
      <c r="AV50" s="610"/>
      <c r="AW50" s="610"/>
      <c r="AX50" s="610"/>
      <c r="AY50" s="610"/>
      <c r="AZ50" s="610"/>
      <c r="BA50" s="610"/>
      <c r="BB50" s="610"/>
      <c r="BC50" s="610"/>
      <c r="BD50" s="610"/>
      <c r="BE50" s="610"/>
      <c r="BF50" s="610"/>
      <c r="BG50" s="610"/>
      <c r="BH50" s="610"/>
      <c r="BI50" s="610"/>
      <c r="BJ50" s="610"/>
      <c r="BK50" s="610"/>
      <c r="BL50" s="610"/>
      <c r="BM50" s="610"/>
      <c r="BN50" s="610"/>
      <c r="BO50" s="611"/>
      <c r="BP50" s="611"/>
      <c r="BQ50" s="611"/>
      <c r="BR50" s="611"/>
      <c r="BS50" s="611"/>
      <c r="BT50" s="611"/>
      <c r="BU50" s="611"/>
      <c r="BV50" s="611"/>
      <c r="BW50" s="611"/>
      <c r="BX50" s="611"/>
      <c r="BY50" s="611"/>
      <c r="BZ50" s="611"/>
      <c r="CB50" s="50"/>
    </row>
    <row r="51" spans="2:80" ht="16.5" customHeight="1" thickBot="1">
      <c r="B51" s="48"/>
      <c r="D51" s="491"/>
      <c r="E51" s="492"/>
      <c r="F51" s="604" t="s">
        <v>66</v>
      </c>
      <c r="G51" s="612"/>
      <c r="H51" s="612"/>
      <c r="I51" s="612"/>
      <c r="J51" s="612"/>
      <c r="K51" s="612"/>
      <c r="L51" s="612"/>
      <c r="M51" s="612"/>
      <c r="N51" s="612"/>
      <c r="O51" s="612"/>
      <c r="P51" s="612"/>
      <c r="Q51" s="612"/>
      <c r="R51" s="613"/>
      <c r="S51" s="614">
        <f>S50</f>
        <v>0</v>
      </c>
      <c r="T51" s="615"/>
      <c r="U51" s="615"/>
      <c r="V51" s="615"/>
      <c r="W51" s="615"/>
      <c r="X51" s="615"/>
      <c r="Y51" s="615"/>
      <c r="Z51" s="615"/>
      <c r="AA51" s="615"/>
      <c r="AB51" s="615"/>
      <c r="AC51" s="615"/>
      <c r="AD51" s="616"/>
      <c r="AE51" s="63"/>
      <c r="AF51" s="274"/>
      <c r="AG51" s="274"/>
      <c r="AH51" s="274"/>
      <c r="AI51" s="274"/>
      <c r="AJ51" s="274"/>
      <c r="AK51" s="274"/>
      <c r="AL51" s="274"/>
      <c r="AM51" s="274"/>
      <c r="AN51" s="274"/>
      <c r="AO51" s="274"/>
      <c r="AP51" s="274"/>
      <c r="AQ51" s="610"/>
      <c r="AR51" s="610"/>
      <c r="AS51" s="610"/>
      <c r="AT51" s="610"/>
      <c r="AU51" s="610"/>
      <c r="AV51" s="610"/>
      <c r="AW51" s="610"/>
      <c r="AX51" s="610"/>
      <c r="AY51" s="610"/>
      <c r="AZ51" s="610"/>
      <c r="BA51" s="610"/>
      <c r="BB51" s="610"/>
      <c r="BC51" s="610"/>
      <c r="BD51" s="610"/>
      <c r="BE51" s="610"/>
      <c r="BF51" s="610"/>
      <c r="BG51" s="610"/>
      <c r="BH51" s="610"/>
      <c r="BI51" s="610"/>
      <c r="BJ51" s="610"/>
      <c r="BK51" s="610"/>
      <c r="BL51" s="610"/>
      <c r="BM51" s="610"/>
      <c r="BN51" s="610"/>
      <c r="BO51" s="610"/>
      <c r="BP51" s="610"/>
      <c r="BQ51" s="610"/>
      <c r="BR51" s="610"/>
      <c r="BS51" s="610"/>
      <c r="BT51" s="610"/>
      <c r="BU51" s="610"/>
      <c r="BV51" s="610"/>
      <c r="BW51" s="610"/>
      <c r="BX51" s="610"/>
      <c r="BY51" s="610"/>
      <c r="BZ51" s="610"/>
      <c r="CB51" s="50"/>
    </row>
    <row r="52" spans="2:80" ht="16.5" customHeight="1" thickBot="1">
      <c r="B52" s="48"/>
      <c r="D52" s="493"/>
      <c r="E52" s="494"/>
      <c r="F52" s="598" t="s">
        <v>67</v>
      </c>
      <c r="G52" s="599"/>
      <c r="H52" s="599"/>
      <c r="I52" s="599"/>
      <c r="J52" s="599"/>
      <c r="K52" s="599"/>
      <c r="L52" s="599"/>
      <c r="M52" s="599"/>
      <c r="N52" s="599"/>
      <c r="O52" s="599"/>
      <c r="P52" s="599"/>
      <c r="Q52" s="599"/>
      <c r="R52" s="600"/>
      <c r="S52" s="601">
        <f>S46-S51</f>
        <v>0</v>
      </c>
      <c r="T52" s="602"/>
      <c r="U52" s="602"/>
      <c r="V52" s="602"/>
      <c r="W52" s="602"/>
      <c r="X52" s="602"/>
      <c r="Y52" s="602"/>
      <c r="Z52" s="602"/>
      <c r="AA52" s="602"/>
      <c r="AB52" s="602"/>
      <c r="AC52" s="602"/>
      <c r="AD52" s="603"/>
      <c r="AE52" s="271"/>
      <c r="AF52" s="272"/>
      <c r="AG52" s="272"/>
      <c r="AH52" s="272"/>
      <c r="AI52" s="272"/>
      <c r="AJ52" s="272"/>
      <c r="AK52" s="272"/>
      <c r="AL52" s="272"/>
      <c r="AM52" s="272"/>
      <c r="AN52" s="272"/>
      <c r="AO52" s="272"/>
      <c r="AP52" s="272"/>
      <c r="AQ52" s="552"/>
      <c r="AR52" s="552"/>
      <c r="AS52" s="552"/>
      <c r="AT52" s="552"/>
      <c r="AU52" s="552"/>
      <c r="AV52" s="552"/>
      <c r="AW52" s="552"/>
      <c r="AX52" s="552"/>
      <c r="AY52" s="552"/>
      <c r="AZ52" s="552"/>
      <c r="BA52" s="552"/>
      <c r="BB52" s="552"/>
      <c r="BC52" s="552"/>
      <c r="BD52" s="552"/>
      <c r="BE52" s="552"/>
      <c r="BF52" s="552"/>
      <c r="BG52" s="552"/>
      <c r="BH52" s="552"/>
      <c r="BI52" s="552"/>
      <c r="BJ52" s="552"/>
      <c r="BK52" s="552"/>
      <c r="BL52" s="552"/>
      <c r="BM52" s="552"/>
      <c r="BN52" s="552"/>
      <c r="BO52" s="569"/>
      <c r="BP52" s="569"/>
      <c r="BQ52" s="569"/>
      <c r="BR52" s="569"/>
      <c r="BS52" s="569"/>
      <c r="BT52" s="569"/>
      <c r="BU52" s="569"/>
      <c r="BV52" s="569"/>
      <c r="BW52" s="569"/>
      <c r="BX52" s="569"/>
      <c r="BY52" s="569"/>
      <c r="BZ52" s="569"/>
      <c r="CB52" s="50"/>
    </row>
    <row r="53" spans="2:80" ht="16.5" customHeight="1">
      <c r="B53" s="48"/>
      <c r="D53" s="59"/>
      <c r="E53" s="59"/>
      <c r="F53" s="64"/>
      <c r="G53" s="64"/>
      <c r="H53" s="64"/>
      <c r="I53" s="64"/>
      <c r="J53" s="64"/>
      <c r="K53" s="64"/>
      <c r="L53" s="64"/>
      <c r="M53" s="64"/>
      <c r="N53" s="64"/>
      <c r="O53" s="64"/>
      <c r="P53" s="64"/>
      <c r="Q53" s="64"/>
      <c r="R53" s="64"/>
      <c r="S53" s="272"/>
      <c r="T53" s="272"/>
      <c r="U53" s="272"/>
      <c r="V53" s="272"/>
      <c r="W53" s="272"/>
      <c r="X53" s="272"/>
      <c r="Y53" s="272"/>
      <c r="Z53" s="272"/>
      <c r="AA53" s="272"/>
      <c r="AB53" s="272"/>
      <c r="AC53" s="272"/>
      <c r="AD53" s="272"/>
      <c r="AE53" s="272"/>
      <c r="AF53" s="272"/>
      <c r="AG53" s="272"/>
      <c r="AH53" s="272"/>
      <c r="AI53" s="272"/>
      <c r="AJ53" s="272"/>
      <c r="AK53" s="272"/>
      <c r="AL53" s="272"/>
      <c r="AM53" s="272"/>
      <c r="AN53" s="272"/>
      <c r="AO53" s="272"/>
      <c r="AP53" s="272"/>
      <c r="AQ53" s="272"/>
      <c r="AR53" s="272"/>
      <c r="AS53" s="272"/>
      <c r="AT53" s="272"/>
      <c r="AU53" s="272"/>
      <c r="AV53" s="272"/>
      <c r="AW53" s="272"/>
      <c r="AX53" s="272"/>
      <c r="AY53" s="272"/>
      <c r="AZ53" s="272"/>
      <c r="BA53" s="272"/>
      <c r="BB53" s="272"/>
      <c r="BC53" s="272"/>
      <c r="BD53" s="272"/>
      <c r="BE53" s="272"/>
      <c r="BF53" s="272"/>
      <c r="BG53" s="272"/>
      <c r="BH53" s="272"/>
      <c r="BI53" s="272"/>
      <c r="BJ53" s="272"/>
      <c r="BK53" s="272"/>
      <c r="BL53" s="272"/>
      <c r="BM53" s="272"/>
      <c r="BN53" s="272"/>
      <c r="BO53" s="277"/>
      <c r="BP53" s="277"/>
      <c r="BQ53" s="277"/>
      <c r="BR53" s="277"/>
      <c r="BS53" s="277"/>
      <c r="BT53" s="277"/>
      <c r="BU53" s="277"/>
      <c r="BV53" s="277"/>
      <c r="BW53" s="277"/>
      <c r="BX53" s="277"/>
      <c r="BY53" s="277"/>
      <c r="BZ53" s="277"/>
      <c r="CB53" s="50"/>
    </row>
    <row r="54" spans="2:80" ht="18" customHeight="1">
      <c r="B54" s="48"/>
      <c r="CB54" s="50"/>
    </row>
    <row r="55" spans="2:80" ht="18" customHeight="1">
      <c r="B55" s="52"/>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3"/>
      <c r="BS55" s="53"/>
      <c r="BT55" s="53"/>
      <c r="BU55" s="53"/>
      <c r="BV55" s="53"/>
      <c r="BW55" s="53"/>
      <c r="BX55" s="53"/>
      <c r="BY55" s="53"/>
      <c r="BZ55" s="53"/>
      <c r="CA55" s="53"/>
      <c r="CB55" s="54"/>
    </row>
  </sheetData>
  <sheetProtection algorithmName="SHA-512" hashValue="yy4isCWYO8D9yLTTZyKAjJEadgTRa6xM8QO75EycbbkoJyeRcP+7UEpPvbHM74CeRgQQ8nt2IcOlhmaVuaWkkA==" saltValue="crVrE/LZdZQb0WqAOn7kUw==" spinCount="100000" sheet="1" objects="1" scenarios="1"/>
  <mergeCells count="197">
    <mergeCell ref="F52:R52"/>
    <mergeCell ref="S52:AD52"/>
    <mergeCell ref="AQ52:BB52"/>
    <mergeCell ref="BC52:BN52"/>
    <mergeCell ref="BO52:BZ52"/>
    <mergeCell ref="F50:R50"/>
    <mergeCell ref="S50:AD50"/>
    <mergeCell ref="AQ50:BB50"/>
    <mergeCell ref="BC50:BN50"/>
    <mergeCell ref="BO50:BZ50"/>
    <mergeCell ref="F51:R51"/>
    <mergeCell ref="S51:AD51"/>
    <mergeCell ref="AQ51:BB51"/>
    <mergeCell ref="BC51:BN51"/>
    <mergeCell ref="BO51:BZ51"/>
    <mergeCell ref="F46:R46"/>
    <mergeCell ref="S46:AD46"/>
    <mergeCell ref="AQ46:BB46"/>
    <mergeCell ref="BC46:BN46"/>
    <mergeCell ref="BO46:BZ46"/>
    <mergeCell ref="BO48:BZ48"/>
    <mergeCell ref="F49:R49"/>
    <mergeCell ref="S49:AD49"/>
    <mergeCell ref="AQ49:BB49"/>
    <mergeCell ref="BC49:BN49"/>
    <mergeCell ref="BO49:BZ49"/>
    <mergeCell ref="F47:J48"/>
    <mergeCell ref="K47:R47"/>
    <mergeCell ref="S47:AD47"/>
    <mergeCell ref="AQ47:BB47"/>
    <mergeCell ref="BC47:BN47"/>
    <mergeCell ref="BO47:BZ47"/>
    <mergeCell ref="K48:R48"/>
    <mergeCell ref="S48:AD48"/>
    <mergeCell ref="AQ48:BB48"/>
    <mergeCell ref="BC48:BN48"/>
    <mergeCell ref="BO43:BZ43"/>
    <mergeCell ref="AQ44:AX44"/>
    <mergeCell ref="AY44:BB44"/>
    <mergeCell ref="BC44:BJ44"/>
    <mergeCell ref="BK44:BN44"/>
    <mergeCell ref="BO44:BZ44"/>
    <mergeCell ref="F45:R45"/>
    <mergeCell ref="S45:X45"/>
    <mergeCell ref="Y45:AD45"/>
    <mergeCell ref="AE45:AJ45"/>
    <mergeCell ref="AQ45:AV45"/>
    <mergeCell ref="AW45:BB45"/>
    <mergeCell ref="BC45:BH45"/>
    <mergeCell ref="BI45:BN45"/>
    <mergeCell ref="BO45:BZ45"/>
    <mergeCell ref="BE38:BZ38"/>
    <mergeCell ref="W39:AH39"/>
    <mergeCell ref="AI39:AP39"/>
    <mergeCell ref="AQ39:AT39"/>
    <mergeCell ref="AU39:BD39"/>
    <mergeCell ref="BE39:BZ39"/>
    <mergeCell ref="D42:E52"/>
    <mergeCell ref="F42:R42"/>
    <mergeCell ref="S42:V42"/>
    <mergeCell ref="W42:AD42"/>
    <mergeCell ref="AE42:AH42"/>
    <mergeCell ref="AQ42:AT42"/>
    <mergeCell ref="F44:R44"/>
    <mergeCell ref="S44:Z44"/>
    <mergeCell ref="AA44:AD44"/>
    <mergeCell ref="AM44:AP44"/>
    <mergeCell ref="AU42:BB42"/>
    <mergeCell ref="BC42:BF42"/>
    <mergeCell ref="BG42:BN42"/>
    <mergeCell ref="BO42:BZ42"/>
    <mergeCell ref="F43:R43"/>
    <mergeCell ref="S43:AD43"/>
    <mergeCell ref="AQ43:BB43"/>
    <mergeCell ref="BC43:BN43"/>
    <mergeCell ref="BE35:BZ35"/>
    <mergeCell ref="W36:AH36"/>
    <mergeCell ref="AI36:AP36"/>
    <mergeCell ref="AQ36:AT36"/>
    <mergeCell ref="AU36:BD36"/>
    <mergeCell ref="BE36:BZ36"/>
    <mergeCell ref="W37:AH37"/>
    <mergeCell ref="AI37:AP37"/>
    <mergeCell ref="AQ37:AT37"/>
    <mergeCell ref="AU37:BD37"/>
    <mergeCell ref="BE37:BZ37"/>
    <mergeCell ref="BE32:BZ32"/>
    <mergeCell ref="W33:AH33"/>
    <mergeCell ref="AI33:AP33"/>
    <mergeCell ref="AQ33:AT33"/>
    <mergeCell ref="AU33:BD33"/>
    <mergeCell ref="BE33:BZ33"/>
    <mergeCell ref="W34:AH34"/>
    <mergeCell ref="AI34:AP34"/>
    <mergeCell ref="AQ34:AT34"/>
    <mergeCell ref="AU34:BD34"/>
    <mergeCell ref="BE34:BZ34"/>
    <mergeCell ref="BE26:BZ26"/>
    <mergeCell ref="F27:V39"/>
    <mergeCell ref="W27:AH27"/>
    <mergeCell ref="AI27:AP27"/>
    <mergeCell ref="AQ27:AT27"/>
    <mergeCell ref="AU27:BD27"/>
    <mergeCell ref="BE27:BZ27"/>
    <mergeCell ref="W28:AH28"/>
    <mergeCell ref="AI28:AP28"/>
    <mergeCell ref="AQ28:AT28"/>
    <mergeCell ref="AU30:BD30"/>
    <mergeCell ref="BE30:BZ30"/>
    <mergeCell ref="W31:AH31"/>
    <mergeCell ref="AI31:AP31"/>
    <mergeCell ref="AQ31:AT31"/>
    <mergeCell ref="AU31:BD31"/>
    <mergeCell ref="BE31:BZ31"/>
    <mergeCell ref="BE28:BZ28"/>
    <mergeCell ref="W29:AH29"/>
    <mergeCell ref="AI29:AP29"/>
    <mergeCell ref="AQ29:AT29"/>
    <mergeCell ref="AU29:BD29"/>
    <mergeCell ref="BE29:BZ29"/>
    <mergeCell ref="W32:AH32"/>
    <mergeCell ref="D26:E39"/>
    <mergeCell ref="F26:V26"/>
    <mergeCell ref="W26:AH26"/>
    <mergeCell ref="AI26:AP26"/>
    <mergeCell ref="AQ26:AT26"/>
    <mergeCell ref="AU26:BD26"/>
    <mergeCell ref="AU28:BD28"/>
    <mergeCell ref="W30:AH30"/>
    <mergeCell ref="AI30:AP30"/>
    <mergeCell ref="AQ30:AT30"/>
    <mergeCell ref="AI32:AP32"/>
    <mergeCell ref="AQ32:AT32"/>
    <mergeCell ref="AU32:BD32"/>
    <mergeCell ref="W35:AH35"/>
    <mergeCell ref="AI35:AP35"/>
    <mergeCell ref="AQ35:AT35"/>
    <mergeCell ref="AU35:BD35"/>
    <mergeCell ref="W38:AH38"/>
    <mergeCell ref="AI38:AP38"/>
    <mergeCell ref="AQ38:AT38"/>
    <mergeCell ref="AU38:BD38"/>
    <mergeCell ref="D21:T21"/>
    <mergeCell ref="U21:AD21"/>
    <mergeCell ref="D23:T23"/>
    <mergeCell ref="U23:AD23"/>
    <mergeCell ref="BR15:BT16"/>
    <mergeCell ref="BU15:BW16"/>
    <mergeCell ref="BX15:BZ16"/>
    <mergeCell ref="D17:P17"/>
    <mergeCell ref="Q17:AJ18"/>
    <mergeCell ref="AN17:AV20"/>
    <mergeCell ref="AW17:BZ19"/>
    <mergeCell ref="D18:P18"/>
    <mergeCell ref="D19:P19"/>
    <mergeCell ref="Q19:AJ20"/>
    <mergeCell ref="AZ15:BB16"/>
    <mergeCell ref="BC15:BE16"/>
    <mergeCell ref="BF15:BH16"/>
    <mergeCell ref="BI15:BK16"/>
    <mergeCell ref="BL15:BN16"/>
    <mergeCell ref="BO15:BQ16"/>
    <mergeCell ref="AE15:AF16"/>
    <mergeCell ref="AG15:AH16"/>
    <mergeCell ref="AI15:AJ16"/>
    <mergeCell ref="AL15:AM20"/>
    <mergeCell ref="AN15:AV16"/>
    <mergeCell ref="AW15:AY16"/>
    <mergeCell ref="BT12:BV12"/>
    <mergeCell ref="BW12:BZ12"/>
    <mergeCell ref="D15:P16"/>
    <mergeCell ref="Q15:R16"/>
    <mergeCell ref="S15:T16"/>
    <mergeCell ref="U15:V16"/>
    <mergeCell ref="W15:X16"/>
    <mergeCell ref="Y15:Z16"/>
    <mergeCell ref="AA15:AB16"/>
    <mergeCell ref="AC15:AD16"/>
    <mergeCell ref="AD12:AF12"/>
    <mergeCell ref="BC12:BG12"/>
    <mergeCell ref="BH12:BJ12"/>
    <mergeCell ref="BK12:BM12"/>
    <mergeCell ref="BN12:BP12"/>
    <mergeCell ref="BQ12:BS12"/>
    <mergeCell ref="D20:P20"/>
    <mergeCell ref="AW20:BF20"/>
    <mergeCell ref="BG20:BZ20"/>
    <mergeCell ref="B6:BZ6"/>
    <mergeCell ref="B7:AA10"/>
    <mergeCell ref="AB7:BC10"/>
    <mergeCell ref="BD7:CA10"/>
    <mergeCell ref="D12:N12"/>
    <mergeCell ref="O12:Q12"/>
    <mergeCell ref="R12:T12"/>
    <mergeCell ref="U12:W12"/>
    <mergeCell ref="X12:Z12"/>
    <mergeCell ref="AA12:AC12"/>
  </mergeCells>
  <phoneticPr fontId="6"/>
  <dataValidations count="1">
    <dataValidation type="list" showInputMessage="1" showErrorMessage="1" sqref="U23:AD23" xr:uid="{A51818C6-94DD-441A-9095-8FABD4DC74F4}">
      <formula1>利用者負担額</formula1>
    </dataValidation>
  </dataValidations>
  <pageMargins left="0.19685039370078741" right="0.19685039370078741" top="0.19685039370078741" bottom="0.19685039370078741" header="0.11811023622047245" footer="0.11811023622047245"/>
  <pageSetup paperSize="9" scale="97" orientation="portrait"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A6909D9-99A3-46C5-AA57-2EA2431839AB}">
          <x14:formula1>
            <xm:f>コード表!$A$3:$A$52</xm:f>
          </x14:formula1>
          <xm:sqref>BE27:BZ27</xm:sqref>
        </x14:dataValidation>
        <x14:dataValidation type="list" allowBlank="1" showInputMessage="1" showErrorMessage="1" xr:uid="{CA037EB6-6501-4E37-9D72-E3DB75F65B8C}">
          <x14:formula1>
            <xm:f>コード表①!$A$3:$A$52</xm:f>
          </x14:formula1>
          <xm:sqref>BE28:BZ39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21440-083F-4EC5-BE61-1C46212DFBA7}">
  <sheetPr>
    <tabColor rgb="FFFFC000"/>
  </sheetPr>
  <dimension ref="B1:CB55"/>
  <sheetViews>
    <sheetView view="pageBreakPreview" topLeftCell="A7" zoomScaleNormal="100" workbookViewId="0">
      <selection activeCell="Q19" sqref="Q19:AJ20"/>
    </sheetView>
  </sheetViews>
  <sheetFormatPr defaultColWidth="1.25" defaultRowHeight="16.5" customHeight="1"/>
  <cols>
    <col min="1" max="1" width="3.375" style="12" customWidth="1"/>
    <col min="2" max="41" width="1.25" style="12"/>
    <col min="42" max="42" width="1.25" style="12" customWidth="1"/>
    <col min="43" max="16384" width="1.25" style="12"/>
  </cols>
  <sheetData>
    <row r="1" spans="2:80" ht="16.5" customHeight="1">
      <c r="BW1" s="49"/>
    </row>
    <row r="2" spans="2:80" ht="16.5" customHeight="1">
      <c r="BW2" s="49"/>
    </row>
    <row r="3" spans="2:80" ht="16.5" customHeight="1">
      <c r="BW3" s="49"/>
    </row>
    <row r="5" spans="2:80" ht="8.25" customHeight="1">
      <c r="B5" s="24"/>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27"/>
    </row>
    <row r="6" spans="2:80" ht="16.5" customHeight="1">
      <c r="B6" s="401"/>
      <c r="C6" s="402"/>
      <c r="D6" s="402"/>
      <c r="E6" s="402"/>
      <c r="F6" s="402"/>
      <c r="G6" s="402"/>
      <c r="H6" s="402"/>
      <c r="I6" s="402"/>
      <c r="J6" s="402"/>
      <c r="K6" s="402"/>
      <c r="L6" s="402"/>
      <c r="M6" s="402"/>
      <c r="N6" s="402"/>
      <c r="O6" s="402"/>
      <c r="P6" s="402"/>
      <c r="Q6" s="402"/>
      <c r="R6" s="402"/>
      <c r="S6" s="402"/>
      <c r="T6" s="402"/>
      <c r="U6" s="402"/>
      <c r="V6" s="402"/>
      <c r="W6" s="402"/>
      <c r="X6" s="402"/>
      <c r="Y6" s="402"/>
      <c r="Z6" s="402"/>
      <c r="AA6" s="402"/>
      <c r="AB6" s="402"/>
      <c r="AC6" s="402"/>
      <c r="AD6" s="402"/>
      <c r="AE6" s="402"/>
      <c r="AF6" s="402"/>
      <c r="AG6" s="402"/>
      <c r="AH6" s="402"/>
      <c r="AI6" s="402"/>
      <c r="AJ6" s="402"/>
      <c r="AK6" s="402"/>
      <c r="AL6" s="402"/>
      <c r="AM6" s="402"/>
      <c r="AN6" s="402"/>
      <c r="AO6" s="402"/>
      <c r="AP6" s="402"/>
      <c r="AQ6" s="402"/>
      <c r="AR6" s="402"/>
      <c r="AS6" s="402"/>
      <c r="AT6" s="402"/>
      <c r="AU6" s="402"/>
      <c r="AV6" s="402"/>
      <c r="AW6" s="402"/>
      <c r="AX6" s="402"/>
      <c r="AY6" s="402"/>
      <c r="AZ6" s="402"/>
      <c r="BA6" s="402"/>
      <c r="BB6" s="402"/>
      <c r="BC6" s="402"/>
      <c r="BD6" s="402"/>
      <c r="BE6" s="402"/>
      <c r="BF6" s="402"/>
      <c r="BG6" s="402"/>
      <c r="BH6" s="402"/>
      <c r="BI6" s="402"/>
      <c r="BJ6" s="402"/>
      <c r="BK6" s="402"/>
      <c r="BL6" s="402"/>
      <c r="BM6" s="402"/>
      <c r="BN6" s="402"/>
      <c r="BO6" s="402"/>
      <c r="BP6" s="402"/>
      <c r="BQ6" s="402"/>
      <c r="BR6" s="402"/>
      <c r="BS6" s="402"/>
      <c r="BT6" s="402"/>
      <c r="BU6" s="402"/>
      <c r="BV6" s="402"/>
      <c r="BW6" s="402"/>
      <c r="BX6" s="402"/>
      <c r="BY6" s="402"/>
      <c r="BZ6" s="402"/>
      <c r="CB6" s="50"/>
    </row>
    <row r="7" spans="2:80" ht="13.5" customHeight="1">
      <c r="B7" s="403" t="s">
        <v>99</v>
      </c>
      <c r="C7" s="404"/>
      <c r="D7" s="404"/>
      <c r="E7" s="404"/>
      <c r="F7" s="404"/>
      <c r="G7" s="404"/>
      <c r="H7" s="404"/>
      <c r="I7" s="404"/>
      <c r="J7" s="404"/>
      <c r="K7" s="404"/>
      <c r="L7" s="404"/>
      <c r="M7" s="404"/>
      <c r="N7" s="404"/>
      <c r="O7" s="404"/>
      <c r="P7" s="404"/>
      <c r="Q7" s="404"/>
      <c r="R7" s="404"/>
      <c r="S7" s="404"/>
      <c r="T7" s="404"/>
      <c r="U7" s="404"/>
      <c r="V7" s="404"/>
      <c r="W7" s="404"/>
      <c r="X7" s="404"/>
      <c r="Y7" s="404"/>
      <c r="Z7" s="404"/>
      <c r="AA7" s="404"/>
      <c r="AB7" s="405" t="str">
        <f>請求書!N1</f>
        <v>（入院時支援員）</v>
      </c>
      <c r="AC7" s="405"/>
      <c r="AD7" s="405"/>
      <c r="AE7" s="405"/>
      <c r="AF7" s="405"/>
      <c r="AG7" s="405"/>
      <c r="AH7" s="405"/>
      <c r="AI7" s="405"/>
      <c r="AJ7" s="405"/>
      <c r="AK7" s="405"/>
      <c r="AL7" s="405"/>
      <c r="AM7" s="405"/>
      <c r="AN7" s="405"/>
      <c r="AO7" s="405"/>
      <c r="AP7" s="405"/>
      <c r="AQ7" s="405"/>
      <c r="AR7" s="405"/>
      <c r="AS7" s="405"/>
      <c r="AT7" s="405"/>
      <c r="AU7" s="405"/>
      <c r="AV7" s="405"/>
      <c r="AW7" s="405"/>
      <c r="AX7" s="405"/>
      <c r="AY7" s="405"/>
      <c r="AZ7" s="405"/>
      <c r="BA7" s="405"/>
      <c r="BB7" s="405"/>
      <c r="BC7" s="405"/>
      <c r="BD7" s="406" t="s">
        <v>98</v>
      </c>
      <c r="BE7" s="406"/>
      <c r="BF7" s="406"/>
      <c r="BG7" s="406"/>
      <c r="BH7" s="406"/>
      <c r="BI7" s="406"/>
      <c r="BJ7" s="406"/>
      <c r="BK7" s="406"/>
      <c r="BL7" s="406"/>
      <c r="BM7" s="406"/>
      <c r="BN7" s="406"/>
      <c r="BO7" s="406"/>
      <c r="BP7" s="406"/>
      <c r="BQ7" s="406"/>
      <c r="BR7" s="406"/>
      <c r="BS7" s="406"/>
      <c r="BT7" s="406"/>
      <c r="BU7" s="406"/>
      <c r="BV7" s="406"/>
      <c r="BW7" s="406"/>
      <c r="BX7" s="406"/>
      <c r="BY7" s="406"/>
      <c r="BZ7" s="406"/>
      <c r="CA7" s="406"/>
      <c r="CB7" s="104"/>
    </row>
    <row r="8" spans="2:80" ht="13.5" customHeight="1">
      <c r="B8" s="403"/>
      <c r="C8" s="404"/>
      <c r="D8" s="404"/>
      <c r="E8" s="404"/>
      <c r="F8" s="404"/>
      <c r="G8" s="404"/>
      <c r="H8" s="404"/>
      <c r="I8" s="404"/>
      <c r="J8" s="404"/>
      <c r="K8" s="404"/>
      <c r="L8" s="404"/>
      <c r="M8" s="404"/>
      <c r="N8" s="404"/>
      <c r="O8" s="404"/>
      <c r="P8" s="404"/>
      <c r="Q8" s="404"/>
      <c r="R8" s="404"/>
      <c r="S8" s="404"/>
      <c r="T8" s="404"/>
      <c r="U8" s="404"/>
      <c r="V8" s="404"/>
      <c r="W8" s="404"/>
      <c r="X8" s="404"/>
      <c r="Y8" s="404"/>
      <c r="Z8" s="404"/>
      <c r="AA8" s="404"/>
      <c r="AB8" s="405"/>
      <c r="AC8" s="405"/>
      <c r="AD8" s="405"/>
      <c r="AE8" s="405"/>
      <c r="AF8" s="405"/>
      <c r="AG8" s="405"/>
      <c r="AH8" s="405"/>
      <c r="AI8" s="405"/>
      <c r="AJ8" s="405"/>
      <c r="AK8" s="405"/>
      <c r="AL8" s="405"/>
      <c r="AM8" s="405"/>
      <c r="AN8" s="405"/>
      <c r="AO8" s="405"/>
      <c r="AP8" s="405"/>
      <c r="AQ8" s="405"/>
      <c r="AR8" s="405"/>
      <c r="AS8" s="405"/>
      <c r="AT8" s="405"/>
      <c r="AU8" s="405"/>
      <c r="AV8" s="405"/>
      <c r="AW8" s="405"/>
      <c r="AX8" s="405"/>
      <c r="AY8" s="405"/>
      <c r="AZ8" s="405"/>
      <c r="BA8" s="405"/>
      <c r="BB8" s="405"/>
      <c r="BC8" s="405"/>
      <c r="BD8" s="406"/>
      <c r="BE8" s="406"/>
      <c r="BF8" s="406"/>
      <c r="BG8" s="406"/>
      <c r="BH8" s="406"/>
      <c r="BI8" s="406"/>
      <c r="BJ8" s="406"/>
      <c r="BK8" s="406"/>
      <c r="BL8" s="406"/>
      <c r="BM8" s="406"/>
      <c r="BN8" s="406"/>
      <c r="BO8" s="406"/>
      <c r="BP8" s="406"/>
      <c r="BQ8" s="406"/>
      <c r="BR8" s="406"/>
      <c r="BS8" s="406"/>
      <c r="BT8" s="406"/>
      <c r="BU8" s="406"/>
      <c r="BV8" s="406"/>
      <c r="BW8" s="406"/>
      <c r="BX8" s="406"/>
      <c r="BY8" s="406"/>
      <c r="BZ8" s="406"/>
      <c r="CA8" s="406"/>
      <c r="CB8" s="104"/>
    </row>
    <row r="9" spans="2:80" ht="13.5" customHeight="1">
      <c r="B9" s="403"/>
      <c r="C9" s="404"/>
      <c r="D9" s="404"/>
      <c r="E9" s="404"/>
      <c r="F9" s="404"/>
      <c r="G9" s="404"/>
      <c r="H9" s="404"/>
      <c r="I9" s="404"/>
      <c r="J9" s="404"/>
      <c r="K9" s="404"/>
      <c r="L9" s="404"/>
      <c r="M9" s="404"/>
      <c r="N9" s="404"/>
      <c r="O9" s="404"/>
      <c r="P9" s="404"/>
      <c r="Q9" s="404"/>
      <c r="R9" s="404"/>
      <c r="S9" s="404"/>
      <c r="T9" s="404"/>
      <c r="U9" s="404"/>
      <c r="V9" s="404"/>
      <c r="W9" s="404"/>
      <c r="X9" s="404"/>
      <c r="Y9" s="404"/>
      <c r="Z9" s="404"/>
      <c r="AA9" s="404"/>
      <c r="AB9" s="405"/>
      <c r="AC9" s="405"/>
      <c r="AD9" s="405"/>
      <c r="AE9" s="405"/>
      <c r="AF9" s="405"/>
      <c r="AG9" s="405"/>
      <c r="AH9" s="405"/>
      <c r="AI9" s="405"/>
      <c r="AJ9" s="405"/>
      <c r="AK9" s="405"/>
      <c r="AL9" s="405"/>
      <c r="AM9" s="405"/>
      <c r="AN9" s="405"/>
      <c r="AO9" s="405"/>
      <c r="AP9" s="405"/>
      <c r="AQ9" s="405"/>
      <c r="AR9" s="405"/>
      <c r="AS9" s="405"/>
      <c r="AT9" s="405"/>
      <c r="AU9" s="405"/>
      <c r="AV9" s="405"/>
      <c r="AW9" s="405"/>
      <c r="AX9" s="405"/>
      <c r="AY9" s="405"/>
      <c r="AZ9" s="405"/>
      <c r="BA9" s="405"/>
      <c r="BB9" s="405"/>
      <c r="BC9" s="405"/>
      <c r="BD9" s="406"/>
      <c r="BE9" s="406"/>
      <c r="BF9" s="406"/>
      <c r="BG9" s="406"/>
      <c r="BH9" s="406"/>
      <c r="BI9" s="406"/>
      <c r="BJ9" s="406"/>
      <c r="BK9" s="406"/>
      <c r="BL9" s="406"/>
      <c r="BM9" s="406"/>
      <c r="BN9" s="406"/>
      <c r="BO9" s="406"/>
      <c r="BP9" s="406"/>
      <c r="BQ9" s="406"/>
      <c r="BR9" s="406"/>
      <c r="BS9" s="406"/>
      <c r="BT9" s="406"/>
      <c r="BU9" s="406"/>
      <c r="BV9" s="406"/>
      <c r="BW9" s="406"/>
      <c r="BX9" s="406"/>
      <c r="BY9" s="406"/>
      <c r="BZ9" s="406"/>
      <c r="CA9" s="406"/>
      <c r="CB9" s="104"/>
    </row>
    <row r="10" spans="2:80" ht="13.5" customHeight="1">
      <c r="B10" s="403"/>
      <c r="C10" s="404"/>
      <c r="D10" s="404"/>
      <c r="E10" s="404"/>
      <c r="F10" s="404"/>
      <c r="G10" s="404"/>
      <c r="H10" s="404"/>
      <c r="I10" s="404"/>
      <c r="J10" s="404"/>
      <c r="K10" s="404"/>
      <c r="L10" s="404"/>
      <c r="M10" s="404"/>
      <c r="N10" s="404"/>
      <c r="O10" s="404"/>
      <c r="P10" s="404"/>
      <c r="Q10" s="404"/>
      <c r="R10" s="404"/>
      <c r="S10" s="404"/>
      <c r="T10" s="404"/>
      <c r="U10" s="404"/>
      <c r="V10" s="404"/>
      <c r="W10" s="404"/>
      <c r="X10" s="404"/>
      <c r="Y10" s="404"/>
      <c r="Z10" s="404"/>
      <c r="AA10" s="404"/>
      <c r="AB10" s="405"/>
      <c r="AC10" s="405"/>
      <c r="AD10" s="405"/>
      <c r="AE10" s="405"/>
      <c r="AF10" s="405"/>
      <c r="AG10" s="405"/>
      <c r="AH10" s="405"/>
      <c r="AI10" s="405"/>
      <c r="AJ10" s="405"/>
      <c r="AK10" s="405"/>
      <c r="AL10" s="405"/>
      <c r="AM10" s="405"/>
      <c r="AN10" s="405"/>
      <c r="AO10" s="405"/>
      <c r="AP10" s="405"/>
      <c r="AQ10" s="405"/>
      <c r="AR10" s="405"/>
      <c r="AS10" s="405"/>
      <c r="AT10" s="405"/>
      <c r="AU10" s="405"/>
      <c r="AV10" s="405"/>
      <c r="AW10" s="405"/>
      <c r="AX10" s="405"/>
      <c r="AY10" s="405"/>
      <c r="AZ10" s="405"/>
      <c r="BA10" s="405"/>
      <c r="BB10" s="405"/>
      <c r="BC10" s="405"/>
      <c r="BD10" s="406"/>
      <c r="BE10" s="406"/>
      <c r="BF10" s="406"/>
      <c r="BG10" s="406"/>
      <c r="BH10" s="406"/>
      <c r="BI10" s="406"/>
      <c r="BJ10" s="406"/>
      <c r="BK10" s="406"/>
      <c r="BL10" s="406"/>
      <c r="BM10" s="406"/>
      <c r="BN10" s="406"/>
      <c r="BO10" s="406"/>
      <c r="BP10" s="406"/>
      <c r="BQ10" s="406"/>
      <c r="BR10" s="406"/>
      <c r="BS10" s="406"/>
      <c r="BT10" s="406"/>
      <c r="BU10" s="406"/>
      <c r="BV10" s="406"/>
      <c r="BW10" s="406"/>
      <c r="BX10" s="406"/>
      <c r="BY10" s="406"/>
      <c r="BZ10" s="406"/>
      <c r="CA10" s="406"/>
      <c r="CB10" s="104"/>
    </row>
    <row r="11" spans="2:80" ht="18" customHeight="1" thickBot="1">
      <c r="B11" s="269"/>
      <c r="C11" s="270"/>
      <c r="D11" s="270"/>
      <c r="E11" s="270"/>
      <c r="F11" s="270"/>
      <c r="G11" s="270"/>
      <c r="H11" s="270"/>
      <c r="I11" s="270"/>
      <c r="J11" s="270"/>
      <c r="K11" s="270"/>
      <c r="L11" s="270"/>
      <c r="M11" s="270"/>
      <c r="N11" s="270"/>
      <c r="O11" s="270"/>
      <c r="P11" s="270"/>
      <c r="Q11" s="270"/>
      <c r="R11" s="270"/>
      <c r="S11" s="270"/>
      <c r="T11" s="270"/>
      <c r="U11" s="270"/>
      <c r="V11" s="270"/>
      <c r="W11" s="270"/>
      <c r="X11" s="270"/>
      <c r="Y11" s="270"/>
      <c r="Z11" s="270"/>
      <c r="AA11" s="270"/>
      <c r="AB11" s="270"/>
      <c r="AC11" s="270"/>
      <c r="AD11" s="270"/>
      <c r="AE11" s="270"/>
      <c r="AF11" s="270"/>
      <c r="AG11" s="270"/>
      <c r="AH11" s="270"/>
      <c r="AI11" s="270"/>
      <c r="AJ11" s="270"/>
      <c r="AK11" s="270"/>
      <c r="AL11" s="270"/>
      <c r="AM11" s="270"/>
      <c r="AN11" s="270"/>
      <c r="AO11" s="270"/>
      <c r="AP11" s="270"/>
      <c r="AQ11" s="270"/>
      <c r="AR11" s="270"/>
      <c r="AS11" s="270"/>
      <c r="AT11" s="270"/>
      <c r="AU11" s="270"/>
      <c r="AV11" s="270"/>
      <c r="AW11" s="270"/>
      <c r="AX11" s="270"/>
      <c r="AY11" s="270"/>
      <c r="AZ11" s="270"/>
      <c r="BA11" s="270"/>
      <c r="CB11" s="50"/>
    </row>
    <row r="12" spans="2:80" ht="18" customHeight="1" thickBot="1">
      <c r="B12" s="269"/>
      <c r="C12" s="270"/>
      <c r="D12" s="407"/>
      <c r="E12" s="407"/>
      <c r="F12" s="407"/>
      <c r="G12" s="407"/>
      <c r="H12" s="407"/>
      <c r="I12" s="407"/>
      <c r="J12" s="407"/>
      <c r="K12" s="407"/>
      <c r="L12" s="407"/>
      <c r="M12" s="407"/>
      <c r="N12" s="407"/>
      <c r="O12" s="408"/>
      <c r="P12" s="408"/>
      <c r="Q12" s="408"/>
      <c r="R12" s="408"/>
      <c r="S12" s="408"/>
      <c r="T12" s="408"/>
      <c r="U12" s="408"/>
      <c r="V12" s="408"/>
      <c r="W12" s="408"/>
      <c r="X12" s="408"/>
      <c r="Y12" s="408"/>
      <c r="Z12" s="408"/>
      <c r="AA12" s="408"/>
      <c r="AB12" s="408"/>
      <c r="AC12" s="408"/>
      <c r="AD12" s="408"/>
      <c r="AE12" s="408"/>
      <c r="AF12" s="408"/>
      <c r="BC12" s="441" t="str">
        <f>IF(利用者一覧!D4="","",利用者一覧!D4)</f>
        <v>令和</v>
      </c>
      <c r="BD12" s="432"/>
      <c r="BE12" s="432"/>
      <c r="BF12" s="432"/>
      <c r="BG12" s="432"/>
      <c r="BH12" s="432" t="str">
        <f>IF(利用者一覧!F4="","",利用者一覧!F4)</f>
        <v/>
      </c>
      <c r="BI12" s="432"/>
      <c r="BJ12" s="432"/>
      <c r="BK12" s="432" t="str">
        <f>IF(利用者一覧!G4="","",利用者一覧!G4)</f>
        <v/>
      </c>
      <c r="BL12" s="432"/>
      <c r="BM12" s="432"/>
      <c r="BN12" s="433" t="s">
        <v>0</v>
      </c>
      <c r="BO12" s="433"/>
      <c r="BP12" s="433"/>
      <c r="BQ12" s="432" t="str">
        <f>IF(利用者一覧!I4="","",利用者一覧!I4)</f>
        <v/>
      </c>
      <c r="BR12" s="432"/>
      <c r="BS12" s="432"/>
      <c r="BT12" s="432" t="str">
        <f>IF(利用者一覧!J4="","",利用者一覧!J4)</f>
        <v/>
      </c>
      <c r="BU12" s="432"/>
      <c r="BV12" s="432"/>
      <c r="BW12" s="433" t="s">
        <v>39</v>
      </c>
      <c r="BX12" s="433"/>
      <c r="BY12" s="433"/>
      <c r="BZ12" s="434"/>
      <c r="CB12" s="50"/>
    </row>
    <row r="13" spans="2:80" ht="18" customHeight="1">
      <c r="B13" s="269"/>
      <c r="C13" s="270"/>
      <c r="D13" s="266"/>
      <c r="E13" s="266"/>
      <c r="F13" s="266"/>
      <c r="G13" s="266"/>
      <c r="H13" s="266"/>
      <c r="I13" s="266"/>
      <c r="J13" s="266"/>
      <c r="K13" s="266"/>
      <c r="L13" s="266"/>
      <c r="M13" s="266"/>
      <c r="N13" s="266"/>
      <c r="O13" s="267"/>
      <c r="P13" s="267"/>
      <c r="Q13" s="267"/>
      <c r="R13" s="267"/>
      <c r="S13" s="267"/>
      <c r="T13" s="267"/>
      <c r="U13" s="267"/>
      <c r="V13" s="267"/>
      <c r="W13" s="267"/>
      <c r="X13" s="267"/>
      <c r="Y13" s="267"/>
      <c r="Z13" s="267"/>
      <c r="AA13" s="267"/>
      <c r="AB13" s="267"/>
      <c r="AC13" s="267"/>
      <c r="AD13" s="267"/>
      <c r="AE13" s="267"/>
      <c r="AF13" s="267"/>
      <c r="BC13" s="267"/>
      <c r="BD13" s="267"/>
      <c r="BE13" s="267"/>
      <c r="BF13" s="267"/>
      <c r="BG13" s="267"/>
      <c r="BH13" s="267"/>
      <c r="BI13" s="267"/>
      <c r="BJ13" s="267"/>
      <c r="BK13" s="267"/>
      <c r="BL13" s="267"/>
      <c r="BM13" s="267"/>
      <c r="BN13" s="267"/>
      <c r="BO13" s="267"/>
      <c r="BP13" s="267"/>
      <c r="BQ13" s="267"/>
      <c r="BR13" s="267"/>
      <c r="BS13" s="267"/>
      <c r="BT13" s="267"/>
      <c r="BU13" s="267"/>
      <c r="BV13" s="267"/>
      <c r="BW13" s="267"/>
      <c r="BX13" s="267"/>
      <c r="BY13" s="267"/>
      <c r="BZ13" s="267"/>
      <c r="CB13" s="50"/>
    </row>
    <row r="14" spans="2:80" ht="18" customHeight="1" thickBot="1">
      <c r="B14" s="48"/>
      <c r="CB14" s="50"/>
    </row>
    <row r="15" spans="2:80" ht="18" customHeight="1">
      <c r="B15" s="48"/>
      <c r="D15" s="435" t="s">
        <v>38</v>
      </c>
      <c r="E15" s="436"/>
      <c r="F15" s="436"/>
      <c r="G15" s="436"/>
      <c r="H15" s="436"/>
      <c r="I15" s="436"/>
      <c r="J15" s="436"/>
      <c r="K15" s="436"/>
      <c r="L15" s="436"/>
      <c r="M15" s="436"/>
      <c r="N15" s="436"/>
      <c r="O15" s="436"/>
      <c r="P15" s="437"/>
      <c r="Q15" s="409" t="str">
        <f>IF(利用者一覧!D10="","",利用者一覧!D10)</f>
        <v/>
      </c>
      <c r="R15" s="410"/>
      <c r="S15" s="409" t="str">
        <f>IF(利用者一覧!E7="","",利用者一覧!E7)</f>
        <v/>
      </c>
      <c r="T15" s="410"/>
      <c r="U15" s="409" t="str">
        <f>IF(利用者一覧!F7="","",利用者一覧!F7)</f>
        <v/>
      </c>
      <c r="V15" s="410"/>
      <c r="W15" s="409" t="str">
        <f>IF(利用者一覧!G7="","",利用者一覧!G7)</f>
        <v/>
      </c>
      <c r="X15" s="410"/>
      <c r="Y15" s="409" t="str">
        <f>IF(利用者一覧!H7="","",利用者一覧!H7)</f>
        <v/>
      </c>
      <c r="Z15" s="410"/>
      <c r="AA15" s="409" t="str">
        <f>IF(利用者一覧!I7="","",利用者一覧!I7)</f>
        <v/>
      </c>
      <c r="AB15" s="410"/>
      <c r="AC15" s="409" t="str">
        <f>IF(利用者一覧!J7="","",利用者一覧!J7)</f>
        <v/>
      </c>
      <c r="AD15" s="410"/>
      <c r="AE15" s="409" t="str">
        <f>IF(利用者一覧!K7="","",利用者一覧!K7)</f>
        <v/>
      </c>
      <c r="AF15" s="410"/>
      <c r="AG15" s="409" t="str">
        <f>IF(利用者一覧!L7="","",利用者一覧!L7)</f>
        <v/>
      </c>
      <c r="AH15" s="410"/>
      <c r="AI15" s="409" t="str">
        <f>IF(利用者一覧!M7="","",利用者一覧!M7)</f>
        <v/>
      </c>
      <c r="AJ15" s="413"/>
      <c r="AL15" s="415" t="s">
        <v>40</v>
      </c>
      <c r="AM15" s="416"/>
      <c r="AN15" s="421" t="s">
        <v>3</v>
      </c>
      <c r="AO15" s="422"/>
      <c r="AP15" s="422"/>
      <c r="AQ15" s="422"/>
      <c r="AR15" s="422"/>
      <c r="AS15" s="422"/>
      <c r="AT15" s="422"/>
      <c r="AU15" s="422"/>
      <c r="AV15" s="423"/>
      <c r="AW15" s="409" t="str">
        <f>IF(利用者一覧!D3="","",利用者一覧!D3)</f>
        <v/>
      </c>
      <c r="AX15" s="427"/>
      <c r="AY15" s="428"/>
      <c r="AZ15" s="409" t="str">
        <f>IF(利用者一覧!E3="","",利用者一覧!E3)</f>
        <v/>
      </c>
      <c r="BA15" s="427"/>
      <c r="BB15" s="428"/>
      <c r="BC15" s="409" t="str">
        <f>IF(利用者一覧!F3="","",利用者一覧!F3)</f>
        <v/>
      </c>
      <c r="BD15" s="427"/>
      <c r="BE15" s="428"/>
      <c r="BF15" s="409" t="str">
        <f>IF(利用者一覧!G3="","",利用者一覧!G3)</f>
        <v/>
      </c>
      <c r="BG15" s="427"/>
      <c r="BH15" s="428"/>
      <c r="BI15" s="409" t="str">
        <f>IF(利用者一覧!H3="","",利用者一覧!H3)</f>
        <v/>
      </c>
      <c r="BJ15" s="427"/>
      <c r="BK15" s="428"/>
      <c r="BL15" s="409" t="str">
        <f>IF(利用者一覧!I3="","",利用者一覧!I3)</f>
        <v/>
      </c>
      <c r="BM15" s="427"/>
      <c r="BN15" s="428"/>
      <c r="BO15" s="409" t="str">
        <f>IF(利用者一覧!J3="","",利用者一覧!J3)</f>
        <v/>
      </c>
      <c r="BP15" s="427"/>
      <c r="BQ15" s="428"/>
      <c r="BR15" s="409" t="str">
        <f>IF(利用者一覧!K3="","",利用者一覧!K3)</f>
        <v/>
      </c>
      <c r="BS15" s="427"/>
      <c r="BT15" s="428"/>
      <c r="BU15" s="409" t="str">
        <f>IF(利用者一覧!L3="","",利用者一覧!L3)</f>
        <v/>
      </c>
      <c r="BV15" s="427"/>
      <c r="BW15" s="428"/>
      <c r="BX15" s="409" t="str">
        <f>IF(利用者一覧!M3="","",利用者一覧!M3)</f>
        <v/>
      </c>
      <c r="BY15" s="427"/>
      <c r="BZ15" s="457"/>
      <c r="CB15" s="50"/>
    </row>
    <row r="16" spans="2:80" ht="7.5" customHeight="1">
      <c r="B16" s="48"/>
      <c r="D16" s="438"/>
      <c r="E16" s="439"/>
      <c r="F16" s="439"/>
      <c r="G16" s="439"/>
      <c r="H16" s="439"/>
      <c r="I16" s="439"/>
      <c r="J16" s="439"/>
      <c r="K16" s="439"/>
      <c r="L16" s="439"/>
      <c r="M16" s="439"/>
      <c r="N16" s="439"/>
      <c r="O16" s="439"/>
      <c r="P16" s="440"/>
      <c r="Q16" s="411"/>
      <c r="R16" s="412"/>
      <c r="S16" s="411"/>
      <c r="T16" s="412"/>
      <c r="U16" s="411"/>
      <c r="V16" s="412"/>
      <c r="W16" s="411"/>
      <c r="X16" s="412"/>
      <c r="Y16" s="411"/>
      <c r="Z16" s="412"/>
      <c r="AA16" s="411"/>
      <c r="AB16" s="412"/>
      <c r="AC16" s="411"/>
      <c r="AD16" s="412"/>
      <c r="AE16" s="411"/>
      <c r="AF16" s="412"/>
      <c r="AG16" s="411"/>
      <c r="AH16" s="412"/>
      <c r="AI16" s="411"/>
      <c r="AJ16" s="414"/>
      <c r="AL16" s="417"/>
      <c r="AM16" s="418"/>
      <c r="AN16" s="424"/>
      <c r="AO16" s="425"/>
      <c r="AP16" s="425"/>
      <c r="AQ16" s="425"/>
      <c r="AR16" s="425"/>
      <c r="AS16" s="425"/>
      <c r="AT16" s="425"/>
      <c r="AU16" s="425"/>
      <c r="AV16" s="426"/>
      <c r="AW16" s="429"/>
      <c r="AX16" s="430"/>
      <c r="AY16" s="431"/>
      <c r="AZ16" s="429"/>
      <c r="BA16" s="430"/>
      <c r="BB16" s="431"/>
      <c r="BC16" s="429"/>
      <c r="BD16" s="430"/>
      <c r="BE16" s="431"/>
      <c r="BF16" s="429"/>
      <c r="BG16" s="430"/>
      <c r="BH16" s="431"/>
      <c r="BI16" s="429"/>
      <c r="BJ16" s="430"/>
      <c r="BK16" s="431"/>
      <c r="BL16" s="429"/>
      <c r="BM16" s="430"/>
      <c r="BN16" s="431"/>
      <c r="BO16" s="429"/>
      <c r="BP16" s="430"/>
      <c r="BQ16" s="431"/>
      <c r="BR16" s="429"/>
      <c r="BS16" s="430"/>
      <c r="BT16" s="431"/>
      <c r="BU16" s="429"/>
      <c r="BV16" s="430"/>
      <c r="BW16" s="431"/>
      <c r="BX16" s="429"/>
      <c r="BY16" s="430"/>
      <c r="BZ16" s="458"/>
      <c r="CB16" s="50"/>
    </row>
    <row r="17" spans="2:80" ht="15.75" customHeight="1">
      <c r="B17" s="48"/>
      <c r="D17" s="459" t="s">
        <v>42</v>
      </c>
      <c r="E17" s="460"/>
      <c r="F17" s="460"/>
      <c r="G17" s="460"/>
      <c r="H17" s="460"/>
      <c r="I17" s="460"/>
      <c r="J17" s="460"/>
      <c r="K17" s="460"/>
      <c r="L17" s="460"/>
      <c r="M17" s="460"/>
      <c r="N17" s="460"/>
      <c r="O17" s="460"/>
      <c r="P17" s="461"/>
      <c r="Q17" s="462" t="str">
        <f>IF(利用者一覧!B10="","",利用者一覧!B10)</f>
        <v/>
      </c>
      <c r="R17" s="463"/>
      <c r="S17" s="463"/>
      <c r="T17" s="463"/>
      <c r="U17" s="463"/>
      <c r="V17" s="463"/>
      <c r="W17" s="463"/>
      <c r="X17" s="463"/>
      <c r="Y17" s="463"/>
      <c r="Z17" s="463"/>
      <c r="AA17" s="463"/>
      <c r="AB17" s="463"/>
      <c r="AC17" s="463"/>
      <c r="AD17" s="463"/>
      <c r="AE17" s="463"/>
      <c r="AF17" s="463"/>
      <c r="AG17" s="463"/>
      <c r="AH17" s="463"/>
      <c r="AI17" s="463"/>
      <c r="AJ17" s="464"/>
      <c r="AL17" s="417"/>
      <c r="AM17" s="418"/>
      <c r="AN17" s="466" t="s">
        <v>41</v>
      </c>
      <c r="AO17" s="467"/>
      <c r="AP17" s="467"/>
      <c r="AQ17" s="467"/>
      <c r="AR17" s="467"/>
      <c r="AS17" s="467"/>
      <c r="AT17" s="467"/>
      <c r="AU17" s="467"/>
      <c r="AV17" s="468"/>
      <c r="AW17" s="466" t="str">
        <f>IF(請求書!W10="","",請求書!W10)</f>
        <v/>
      </c>
      <c r="AX17" s="475"/>
      <c r="AY17" s="475"/>
      <c r="AZ17" s="475"/>
      <c r="BA17" s="475"/>
      <c r="BB17" s="475"/>
      <c r="BC17" s="475"/>
      <c r="BD17" s="475"/>
      <c r="BE17" s="475"/>
      <c r="BF17" s="475"/>
      <c r="BG17" s="475"/>
      <c r="BH17" s="475"/>
      <c r="BI17" s="475"/>
      <c r="BJ17" s="475"/>
      <c r="BK17" s="475"/>
      <c r="BL17" s="475"/>
      <c r="BM17" s="475"/>
      <c r="BN17" s="475"/>
      <c r="BO17" s="475"/>
      <c r="BP17" s="475"/>
      <c r="BQ17" s="475"/>
      <c r="BR17" s="475"/>
      <c r="BS17" s="475"/>
      <c r="BT17" s="475"/>
      <c r="BU17" s="475"/>
      <c r="BV17" s="475"/>
      <c r="BW17" s="475"/>
      <c r="BX17" s="475"/>
      <c r="BY17" s="475"/>
      <c r="BZ17" s="476"/>
      <c r="CB17" s="50"/>
    </row>
    <row r="18" spans="2:80" ht="15.75" customHeight="1">
      <c r="B18" s="48"/>
      <c r="D18" s="459" t="s">
        <v>37</v>
      </c>
      <c r="E18" s="460"/>
      <c r="F18" s="460"/>
      <c r="G18" s="460"/>
      <c r="H18" s="460"/>
      <c r="I18" s="460"/>
      <c r="J18" s="460"/>
      <c r="K18" s="460"/>
      <c r="L18" s="460"/>
      <c r="M18" s="460"/>
      <c r="N18" s="460"/>
      <c r="O18" s="460"/>
      <c r="P18" s="461"/>
      <c r="Q18" s="411"/>
      <c r="R18" s="465"/>
      <c r="S18" s="465"/>
      <c r="T18" s="465"/>
      <c r="U18" s="465"/>
      <c r="V18" s="465"/>
      <c r="W18" s="465"/>
      <c r="X18" s="465"/>
      <c r="Y18" s="465"/>
      <c r="Z18" s="465"/>
      <c r="AA18" s="465"/>
      <c r="AB18" s="465"/>
      <c r="AC18" s="465"/>
      <c r="AD18" s="465"/>
      <c r="AE18" s="465"/>
      <c r="AF18" s="465"/>
      <c r="AG18" s="465"/>
      <c r="AH18" s="465"/>
      <c r="AI18" s="465"/>
      <c r="AJ18" s="414"/>
      <c r="AL18" s="417"/>
      <c r="AM18" s="418"/>
      <c r="AN18" s="469"/>
      <c r="AO18" s="470"/>
      <c r="AP18" s="470"/>
      <c r="AQ18" s="470"/>
      <c r="AR18" s="470"/>
      <c r="AS18" s="470"/>
      <c r="AT18" s="470"/>
      <c r="AU18" s="470"/>
      <c r="AV18" s="471"/>
      <c r="AW18" s="477"/>
      <c r="AX18" s="478"/>
      <c r="AY18" s="478"/>
      <c r="AZ18" s="478"/>
      <c r="BA18" s="478"/>
      <c r="BB18" s="478"/>
      <c r="BC18" s="478"/>
      <c r="BD18" s="478"/>
      <c r="BE18" s="478"/>
      <c r="BF18" s="478"/>
      <c r="BG18" s="478"/>
      <c r="BH18" s="478"/>
      <c r="BI18" s="478"/>
      <c r="BJ18" s="478"/>
      <c r="BK18" s="478"/>
      <c r="BL18" s="478"/>
      <c r="BM18" s="478"/>
      <c r="BN18" s="478"/>
      <c r="BO18" s="478"/>
      <c r="BP18" s="478"/>
      <c r="BQ18" s="478"/>
      <c r="BR18" s="478"/>
      <c r="BS18" s="478"/>
      <c r="BT18" s="478"/>
      <c r="BU18" s="478"/>
      <c r="BV18" s="478"/>
      <c r="BW18" s="478"/>
      <c r="BX18" s="478"/>
      <c r="BY18" s="478"/>
      <c r="BZ18" s="479"/>
      <c r="CB18" s="50"/>
    </row>
    <row r="19" spans="2:80" ht="15.75" customHeight="1">
      <c r="B19" s="48"/>
      <c r="D19" s="483" t="s">
        <v>43</v>
      </c>
      <c r="E19" s="484"/>
      <c r="F19" s="484"/>
      <c r="G19" s="484"/>
      <c r="H19" s="484"/>
      <c r="I19" s="484"/>
      <c r="J19" s="484"/>
      <c r="K19" s="484"/>
      <c r="L19" s="484"/>
      <c r="M19" s="484"/>
      <c r="N19" s="484"/>
      <c r="O19" s="484"/>
      <c r="P19" s="485"/>
      <c r="Q19" s="462" t="str">
        <f>IF(利用者一覧!C10="","",利用者一覧!C10)</f>
        <v/>
      </c>
      <c r="R19" s="463"/>
      <c r="S19" s="463"/>
      <c r="T19" s="463"/>
      <c r="U19" s="463"/>
      <c r="V19" s="463"/>
      <c r="W19" s="463"/>
      <c r="X19" s="463"/>
      <c r="Y19" s="463"/>
      <c r="Z19" s="463"/>
      <c r="AA19" s="463"/>
      <c r="AB19" s="463"/>
      <c r="AC19" s="463"/>
      <c r="AD19" s="463"/>
      <c r="AE19" s="463"/>
      <c r="AF19" s="463"/>
      <c r="AG19" s="463"/>
      <c r="AH19" s="463"/>
      <c r="AI19" s="463"/>
      <c r="AJ19" s="464"/>
      <c r="AL19" s="417"/>
      <c r="AM19" s="418"/>
      <c r="AN19" s="469"/>
      <c r="AO19" s="470"/>
      <c r="AP19" s="470"/>
      <c r="AQ19" s="470"/>
      <c r="AR19" s="470"/>
      <c r="AS19" s="470"/>
      <c r="AT19" s="470"/>
      <c r="AU19" s="470"/>
      <c r="AV19" s="471"/>
      <c r="AW19" s="480"/>
      <c r="AX19" s="481"/>
      <c r="AY19" s="481"/>
      <c r="AZ19" s="481"/>
      <c r="BA19" s="481"/>
      <c r="BB19" s="481"/>
      <c r="BC19" s="481"/>
      <c r="BD19" s="481"/>
      <c r="BE19" s="481"/>
      <c r="BF19" s="481"/>
      <c r="BG19" s="481"/>
      <c r="BH19" s="481"/>
      <c r="BI19" s="481"/>
      <c r="BJ19" s="481"/>
      <c r="BK19" s="481"/>
      <c r="BL19" s="481"/>
      <c r="BM19" s="481"/>
      <c r="BN19" s="481"/>
      <c r="BO19" s="481"/>
      <c r="BP19" s="481"/>
      <c r="BQ19" s="481"/>
      <c r="BR19" s="481"/>
      <c r="BS19" s="481"/>
      <c r="BT19" s="481"/>
      <c r="BU19" s="481"/>
      <c r="BV19" s="481"/>
      <c r="BW19" s="481"/>
      <c r="BX19" s="481"/>
      <c r="BY19" s="481"/>
      <c r="BZ19" s="482"/>
      <c r="CB19" s="50"/>
    </row>
    <row r="20" spans="2:80" ht="15.75" customHeight="1" thickBot="1">
      <c r="B20" s="48"/>
      <c r="D20" s="442" t="s">
        <v>45</v>
      </c>
      <c r="E20" s="443"/>
      <c r="F20" s="443"/>
      <c r="G20" s="443"/>
      <c r="H20" s="443"/>
      <c r="I20" s="443"/>
      <c r="J20" s="443"/>
      <c r="K20" s="443"/>
      <c r="L20" s="443"/>
      <c r="M20" s="443"/>
      <c r="N20" s="443"/>
      <c r="O20" s="443"/>
      <c r="P20" s="444"/>
      <c r="Q20" s="486"/>
      <c r="R20" s="487"/>
      <c r="S20" s="487"/>
      <c r="T20" s="487"/>
      <c r="U20" s="487"/>
      <c r="V20" s="487"/>
      <c r="W20" s="487"/>
      <c r="X20" s="487"/>
      <c r="Y20" s="487"/>
      <c r="Z20" s="487"/>
      <c r="AA20" s="487"/>
      <c r="AB20" s="487"/>
      <c r="AC20" s="487"/>
      <c r="AD20" s="487"/>
      <c r="AE20" s="487"/>
      <c r="AF20" s="487"/>
      <c r="AG20" s="487"/>
      <c r="AH20" s="487"/>
      <c r="AI20" s="487"/>
      <c r="AJ20" s="488"/>
      <c r="AL20" s="419"/>
      <c r="AM20" s="420"/>
      <c r="AN20" s="472"/>
      <c r="AO20" s="473"/>
      <c r="AP20" s="473"/>
      <c r="AQ20" s="473"/>
      <c r="AR20" s="473"/>
      <c r="AS20" s="473"/>
      <c r="AT20" s="473"/>
      <c r="AU20" s="473"/>
      <c r="AV20" s="474"/>
      <c r="AW20" s="445" t="s">
        <v>44</v>
      </c>
      <c r="AX20" s="446"/>
      <c r="AY20" s="446"/>
      <c r="AZ20" s="446"/>
      <c r="BA20" s="446"/>
      <c r="BB20" s="446"/>
      <c r="BC20" s="446"/>
      <c r="BD20" s="446"/>
      <c r="BE20" s="446"/>
      <c r="BF20" s="447"/>
      <c r="BG20" s="445"/>
      <c r="BH20" s="448"/>
      <c r="BI20" s="448"/>
      <c r="BJ20" s="448"/>
      <c r="BK20" s="448"/>
      <c r="BL20" s="448"/>
      <c r="BM20" s="448"/>
      <c r="BN20" s="448"/>
      <c r="BO20" s="448"/>
      <c r="BP20" s="448"/>
      <c r="BQ20" s="448"/>
      <c r="BR20" s="448"/>
      <c r="BS20" s="448"/>
      <c r="BT20" s="448"/>
      <c r="BU20" s="448"/>
      <c r="BV20" s="448"/>
      <c r="BW20" s="448"/>
      <c r="BX20" s="448"/>
      <c r="BY20" s="448"/>
      <c r="BZ20" s="449"/>
      <c r="CB20" s="50"/>
    </row>
    <row r="21" spans="2:80" ht="15.75" customHeight="1">
      <c r="B21" s="48"/>
      <c r="D21" s="408"/>
      <c r="E21" s="408"/>
      <c r="F21" s="408"/>
      <c r="G21" s="408"/>
      <c r="H21" s="408"/>
      <c r="I21" s="408"/>
      <c r="J21" s="408"/>
      <c r="K21" s="408"/>
      <c r="L21" s="408"/>
      <c r="M21" s="408"/>
      <c r="N21" s="408"/>
      <c r="O21" s="408"/>
      <c r="P21" s="408"/>
      <c r="Q21" s="408"/>
      <c r="R21" s="408"/>
      <c r="S21" s="408"/>
      <c r="T21" s="408"/>
      <c r="U21" s="450"/>
      <c r="V21" s="408"/>
      <c r="W21" s="408"/>
      <c r="X21" s="408"/>
      <c r="Y21" s="408"/>
      <c r="Z21" s="408"/>
      <c r="AA21" s="408"/>
      <c r="AB21" s="408"/>
      <c r="AC21" s="408"/>
      <c r="AD21" s="408"/>
      <c r="AE21" s="39"/>
      <c r="AF21" s="39"/>
      <c r="AG21" s="39"/>
      <c r="AH21" s="39"/>
      <c r="AI21" s="39"/>
      <c r="AJ21" s="39"/>
      <c r="AK21" s="39"/>
      <c r="AL21" s="39"/>
      <c r="AM21" s="39"/>
      <c r="AN21" s="39"/>
      <c r="AO21" s="39"/>
      <c r="AP21" s="39"/>
      <c r="AQ21" s="39"/>
      <c r="AR21" s="39"/>
      <c r="AS21" s="39"/>
      <c r="AT21" s="39"/>
      <c r="AU21" s="39"/>
      <c r="AV21" s="267"/>
      <c r="AW21" s="267"/>
      <c r="AX21" s="267"/>
      <c r="AY21" s="267"/>
      <c r="CB21" s="50"/>
    </row>
    <row r="22" spans="2:80" ht="15.75" customHeight="1" thickBot="1">
      <c r="B22" s="48"/>
      <c r="D22" s="268"/>
      <c r="E22" s="268"/>
      <c r="F22" s="268"/>
      <c r="G22" s="268"/>
      <c r="H22" s="268"/>
      <c r="I22" s="268"/>
      <c r="J22" s="268"/>
      <c r="K22" s="268"/>
      <c r="L22" s="268"/>
      <c r="M22" s="268"/>
      <c r="N22" s="268"/>
      <c r="O22" s="268"/>
      <c r="P22" s="268"/>
      <c r="Q22" s="14"/>
      <c r="R22" s="14"/>
      <c r="S22" s="14"/>
      <c r="T22" s="14"/>
      <c r="U22" s="14"/>
      <c r="V22" s="14"/>
      <c r="W22" s="14"/>
      <c r="X22" s="14"/>
      <c r="Y22" s="14"/>
      <c r="Z22" s="14"/>
      <c r="AA22" s="14"/>
      <c r="AB22" s="14"/>
      <c r="AC22" s="14"/>
      <c r="AD22" s="14"/>
      <c r="AE22" s="14"/>
      <c r="AF22" s="14"/>
      <c r="AG22" s="14"/>
      <c r="AH22" s="14"/>
      <c r="AI22" s="14"/>
      <c r="AJ22" s="14"/>
      <c r="AK22" s="14"/>
      <c r="AL22" s="51"/>
      <c r="AM22" s="51"/>
      <c r="AN22" s="267"/>
      <c r="AO22" s="267"/>
      <c r="AP22" s="267"/>
      <c r="AQ22" s="267"/>
      <c r="AR22" s="267"/>
      <c r="AS22" s="267"/>
      <c r="AT22" s="267"/>
      <c r="AU22" s="267"/>
      <c r="AV22" s="267"/>
      <c r="AW22" s="267"/>
      <c r="AX22" s="267"/>
      <c r="AY22" s="267"/>
      <c r="AZ22" s="267"/>
      <c r="BA22" s="267"/>
      <c r="BB22" s="267"/>
      <c r="BC22" s="267"/>
      <c r="BD22" s="267"/>
      <c r="BE22" s="267"/>
      <c r="BF22" s="267"/>
      <c r="BG22" s="267"/>
      <c r="BH22" s="267"/>
      <c r="BI22" s="267"/>
      <c r="BJ22" s="267"/>
      <c r="BK22" s="267"/>
      <c r="BL22" s="267"/>
      <c r="BM22" s="267"/>
      <c r="BN22" s="267"/>
      <c r="BO22" s="267"/>
      <c r="BP22" s="267"/>
      <c r="BQ22" s="267"/>
      <c r="BR22" s="267"/>
      <c r="BS22" s="267"/>
      <c r="BT22" s="267"/>
      <c r="BU22" s="267"/>
      <c r="BV22" s="267"/>
      <c r="BW22" s="267"/>
      <c r="BX22" s="267"/>
      <c r="BY22" s="267"/>
      <c r="BZ22" s="267"/>
      <c r="CB22" s="50"/>
    </row>
    <row r="23" spans="2:80" ht="18" customHeight="1" thickBot="1">
      <c r="B23" s="48"/>
      <c r="D23" s="451" t="s">
        <v>46</v>
      </c>
      <c r="E23" s="452"/>
      <c r="F23" s="452"/>
      <c r="G23" s="452"/>
      <c r="H23" s="452"/>
      <c r="I23" s="452"/>
      <c r="J23" s="452"/>
      <c r="K23" s="452"/>
      <c r="L23" s="452"/>
      <c r="M23" s="452"/>
      <c r="N23" s="452"/>
      <c r="O23" s="452"/>
      <c r="P23" s="452"/>
      <c r="Q23" s="452"/>
      <c r="R23" s="452"/>
      <c r="S23" s="452"/>
      <c r="T23" s="453"/>
      <c r="U23" s="454"/>
      <c r="V23" s="455"/>
      <c r="W23" s="455"/>
      <c r="X23" s="455"/>
      <c r="Y23" s="455"/>
      <c r="Z23" s="455"/>
      <c r="AA23" s="455"/>
      <c r="AB23" s="455"/>
      <c r="AC23" s="455"/>
      <c r="AD23" s="456"/>
      <c r="AE23" s="267"/>
      <c r="AF23" s="267"/>
      <c r="AG23" s="267"/>
      <c r="AH23" s="267"/>
      <c r="AI23" s="267"/>
      <c r="AJ23" s="267"/>
      <c r="AK23" s="267"/>
      <c r="AL23" s="267"/>
      <c r="AM23" s="267"/>
      <c r="AN23" s="267"/>
      <c r="AO23" s="267"/>
      <c r="AP23" s="267"/>
      <c r="AQ23" s="267"/>
      <c r="AR23" s="267"/>
      <c r="AS23" s="267"/>
      <c r="AT23" s="267"/>
      <c r="AU23" s="267"/>
      <c r="AV23" s="267"/>
      <c r="AW23" s="267"/>
      <c r="AX23" s="267"/>
      <c r="AY23" s="267"/>
      <c r="AZ23" s="267"/>
      <c r="BA23" s="267"/>
      <c r="BB23" s="267"/>
      <c r="BC23" s="267"/>
      <c r="BD23" s="267"/>
      <c r="BE23" s="267"/>
      <c r="BF23" s="267"/>
      <c r="BG23" s="267"/>
      <c r="BH23" s="267"/>
      <c r="BI23" s="267"/>
      <c r="BJ23" s="267"/>
      <c r="BK23" s="267"/>
      <c r="BL23" s="267"/>
      <c r="BM23" s="267"/>
      <c r="BN23" s="267"/>
      <c r="BO23" s="267"/>
      <c r="BP23" s="267"/>
      <c r="BQ23" s="267"/>
      <c r="BR23" s="267"/>
      <c r="BS23" s="267"/>
      <c r="BT23" s="267"/>
      <c r="BU23" s="267"/>
      <c r="BV23" s="267"/>
      <c r="BW23" s="267"/>
      <c r="BX23" s="267"/>
      <c r="BY23" s="267"/>
      <c r="BZ23" s="267"/>
      <c r="CB23" s="50"/>
    </row>
    <row r="24" spans="2:80" ht="18" customHeight="1">
      <c r="B24" s="48"/>
      <c r="D24" s="55"/>
      <c r="E24" s="56"/>
      <c r="F24" s="56"/>
      <c r="G24" s="56"/>
      <c r="H24" s="56"/>
      <c r="I24" s="267"/>
      <c r="J24" s="267"/>
      <c r="K24" s="267"/>
      <c r="L24" s="267"/>
      <c r="M24" s="57"/>
      <c r="N24" s="57"/>
      <c r="O24" s="57"/>
      <c r="P24" s="57"/>
      <c r="Q24" s="56"/>
      <c r="R24" s="56"/>
      <c r="S24" s="56"/>
      <c r="T24" s="267"/>
      <c r="U24" s="267"/>
      <c r="V24" s="267"/>
      <c r="W24" s="267"/>
      <c r="X24" s="267"/>
      <c r="Y24" s="267"/>
      <c r="Z24" s="267"/>
      <c r="AA24" s="267"/>
      <c r="AB24" s="267"/>
      <c r="AC24" s="267"/>
      <c r="AD24" s="267"/>
      <c r="AE24" s="267"/>
      <c r="AF24" s="267"/>
      <c r="AG24" s="267"/>
      <c r="AH24" s="267"/>
      <c r="AI24" s="267"/>
      <c r="AJ24" s="267"/>
      <c r="AK24" s="267"/>
      <c r="AL24" s="57"/>
      <c r="AM24" s="57"/>
      <c r="AN24" s="57"/>
      <c r="AO24" s="57"/>
      <c r="AP24" s="56"/>
      <c r="AQ24" s="56"/>
      <c r="AR24" s="56"/>
      <c r="AS24" s="267"/>
      <c r="AT24" s="267"/>
      <c r="AU24" s="267"/>
      <c r="AV24" s="267"/>
      <c r="AW24" s="267"/>
      <c r="AX24" s="267"/>
      <c r="AY24" s="267"/>
      <c r="AZ24" s="267"/>
      <c r="BA24" s="267"/>
      <c r="BB24" s="267"/>
      <c r="BC24" s="267"/>
      <c r="BD24" s="267"/>
      <c r="BE24" s="267"/>
      <c r="BF24" s="267"/>
      <c r="BG24" s="267"/>
      <c r="BH24" s="267"/>
      <c r="BI24" s="267"/>
      <c r="BJ24" s="267"/>
      <c r="BK24" s="57"/>
      <c r="BL24" s="57"/>
      <c r="BM24" s="57"/>
      <c r="BN24" s="57"/>
      <c r="BO24" s="267"/>
      <c r="BP24" s="267"/>
      <c r="BQ24" s="267"/>
      <c r="BR24" s="267"/>
      <c r="BS24" s="58"/>
      <c r="BT24" s="58"/>
      <c r="BU24" s="58"/>
      <c r="BV24" s="58"/>
      <c r="BW24" s="267"/>
      <c r="BX24" s="267"/>
      <c r="BY24" s="267"/>
      <c r="BZ24" s="267"/>
      <c r="CB24" s="50"/>
    </row>
    <row r="25" spans="2:80" ht="18" customHeight="1" thickBot="1">
      <c r="B25" s="48"/>
      <c r="D25" s="55"/>
      <c r="E25" s="56"/>
      <c r="F25" s="56"/>
      <c r="G25" s="56"/>
      <c r="H25" s="56"/>
      <c r="I25" s="267"/>
      <c r="J25" s="267"/>
      <c r="K25" s="267"/>
      <c r="L25" s="267"/>
      <c r="M25" s="57"/>
      <c r="N25" s="57"/>
      <c r="O25" s="57"/>
      <c r="P25" s="57"/>
      <c r="Q25" s="56"/>
      <c r="R25" s="56"/>
      <c r="S25" s="56"/>
      <c r="T25" s="267"/>
      <c r="U25" s="267"/>
      <c r="V25" s="267"/>
      <c r="W25" s="267"/>
      <c r="X25" s="267"/>
      <c r="Y25" s="267"/>
      <c r="Z25" s="267"/>
      <c r="AA25" s="267"/>
      <c r="AB25" s="267"/>
      <c r="AC25" s="267"/>
      <c r="AD25" s="267"/>
      <c r="AE25" s="267"/>
      <c r="AF25" s="267"/>
      <c r="AG25" s="267"/>
      <c r="AH25" s="267"/>
      <c r="AI25" s="267"/>
      <c r="AJ25" s="267"/>
      <c r="AK25" s="267"/>
      <c r="AL25" s="57"/>
      <c r="AM25" s="57"/>
      <c r="AN25" s="57"/>
      <c r="AO25" s="57"/>
      <c r="AP25" s="56"/>
      <c r="AQ25" s="56"/>
      <c r="AR25" s="56"/>
      <c r="AS25" s="267"/>
      <c r="AT25" s="267"/>
      <c r="AU25" s="267"/>
      <c r="AV25" s="267"/>
      <c r="AW25" s="267"/>
      <c r="AX25" s="267"/>
      <c r="AY25" s="267"/>
      <c r="AZ25" s="267"/>
      <c r="BA25" s="267"/>
      <c r="BB25" s="267"/>
      <c r="BC25" s="267"/>
      <c r="BD25" s="267"/>
      <c r="BE25" s="267"/>
      <c r="BF25" s="267"/>
      <c r="BG25" s="267"/>
      <c r="BH25" s="267"/>
      <c r="BI25" s="267"/>
      <c r="BJ25" s="267"/>
      <c r="BK25" s="57"/>
      <c r="BL25" s="57"/>
      <c r="BM25" s="57"/>
      <c r="BN25" s="57"/>
      <c r="BO25" s="267"/>
      <c r="BP25" s="267"/>
      <c r="BQ25" s="267"/>
      <c r="BR25" s="267"/>
      <c r="BS25" s="58"/>
      <c r="BT25" s="58"/>
      <c r="BU25" s="58"/>
      <c r="BV25" s="58"/>
      <c r="BW25" s="267"/>
      <c r="BX25" s="267"/>
      <c r="BY25" s="267"/>
      <c r="BZ25" s="267"/>
      <c r="CB25" s="50"/>
    </row>
    <row r="26" spans="2:80" ht="15.75" customHeight="1" thickBot="1">
      <c r="B26" s="48"/>
      <c r="D26" s="489" t="s">
        <v>47</v>
      </c>
      <c r="E26" s="490"/>
      <c r="F26" s="495" t="s">
        <v>48</v>
      </c>
      <c r="G26" s="496"/>
      <c r="H26" s="496"/>
      <c r="I26" s="496"/>
      <c r="J26" s="496"/>
      <c r="K26" s="496"/>
      <c r="L26" s="496"/>
      <c r="M26" s="496"/>
      <c r="N26" s="496"/>
      <c r="O26" s="496"/>
      <c r="P26" s="496"/>
      <c r="Q26" s="496"/>
      <c r="R26" s="496"/>
      <c r="S26" s="496"/>
      <c r="T26" s="496"/>
      <c r="U26" s="496"/>
      <c r="V26" s="496"/>
      <c r="W26" s="497" t="s">
        <v>49</v>
      </c>
      <c r="X26" s="498"/>
      <c r="Y26" s="498"/>
      <c r="Z26" s="498"/>
      <c r="AA26" s="498"/>
      <c r="AB26" s="498"/>
      <c r="AC26" s="498"/>
      <c r="AD26" s="498"/>
      <c r="AE26" s="498"/>
      <c r="AF26" s="498"/>
      <c r="AG26" s="498"/>
      <c r="AH26" s="499"/>
      <c r="AI26" s="495" t="s">
        <v>50</v>
      </c>
      <c r="AJ26" s="345"/>
      <c r="AK26" s="345"/>
      <c r="AL26" s="345"/>
      <c r="AM26" s="345"/>
      <c r="AN26" s="345"/>
      <c r="AO26" s="345"/>
      <c r="AP26" s="346"/>
      <c r="AQ26" s="500" t="s">
        <v>51</v>
      </c>
      <c r="AR26" s="501"/>
      <c r="AS26" s="501"/>
      <c r="AT26" s="502"/>
      <c r="AU26" s="503" t="s">
        <v>52</v>
      </c>
      <c r="AV26" s="504"/>
      <c r="AW26" s="504"/>
      <c r="AX26" s="504"/>
      <c r="AY26" s="504"/>
      <c r="AZ26" s="504"/>
      <c r="BA26" s="504"/>
      <c r="BB26" s="504"/>
      <c r="BC26" s="504"/>
      <c r="BD26" s="505"/>
      <c r="BE26" s="512" t="s">
        <v>53</v>
      </c>
      <c r="BF26" s="513"/>
      <c r="BG26" s="513"/>
      <c r="BH26" s="513"/>
      <c r="BI26" s="513"/>
      <c r="BJ26" s="513"/>
      <c r="BK26" s="513"/>
      <c r="BL26" s="513"/>
      <c r="BM26" s="513"/>
      <c r="BN26" s="513"/>
      <c r="BO26" s="513"/>
      <c r="BP26" s="513"/>
      <c r="BQ26" s="513"/>
      <c r="BR26" s="513"/>
      <c r="BS26" s="513"/>
      <c r="BT26" s="513"/>
      <c r="BU26" s="513"/>
      <c r="BV26" s="513"/>
      <c r="BW26" s="513"/>
      <c r="BX26" s="513"/>
      <c r="BY26" s="513"/>
      <c r="BZ26" s="514"/>
      <c r="CB26" s="50"/>
    </row>
    <row r="27" spans="2:80" ht="15.75" customHeight="1">
      <c r="B27" s="48"/>
      <c r="D27" s="491"/>
      <c r="E27" s="492"/>
      <c r="F27" s="515"/>
      <c r="G27" s="516"/>
      <c r="H27" s="516"/>
      <c r="I27" s="516"/>
      <c r="J27" s="516"/>
      <c r="K27" s="516"/>
      <c r="L27" s="516"/>
      <c r="M27" s="516"/>
      <c r="N27" s="516"/>
      <c r="O27" s="516"/>
      <c r="P27" s="516"/>
      <c r="Q27" s="516"/>
      <c r="R27" s="516"/>
      <c r="S27" s="516"/>
      <c r="T27" s="516"/>
      <c r="U27" s="516"/>
      <c r="V27" s="516"/>
      <c r="W27" s="509" t="str">
        <f>IF(BE27="","",VLOOKUP(BE27,コード表!$A$3:$C$52,2,FALSE))</f>
        <v/>
      </c>
      <c r="X27" s="510"/>
      <c r="Y27" s="510"/>
      <c r="Z27" s="510"/>
      <c r="AA27" s="510"/>
      <c r="AB27" s="510"/>
      <c r="AC27" s="510"/>
      <c r="AD27" s="510"/>
      <c r="AE27" s="510"/>
      <c r="AF27" s="510"/>
      <c r="AG27" s="510"/>
      <c r="AH27" s="511"/>
      <c r="AI27" s="509" t="str">
        <f>IF(W27="","",VLOOKUP(W27,コード表!$B$3:$C$52,2,FALSE))</f>
        <v/>
      </c>
      <c r="AJ27" s="510"/>
      <c r="AK27" s="510"/>
      <c r="AL27" s="510"/>
      <c r="AM27" s="510"/>
      <c r="AN27" s="510"/>
      <c r="AO27" s="510"/>
      <c r="AP27" s="511"/>
      <c r="AQ27" s="521"/>
      <c r="AR27" s="522"/>
      <c r="AS27" s="522"/>
      <c r="AT27" s="523"/>
      <c r="AU27" s="524" t="str">
        <f>IF(ISERROR(AI27*AQ27),"",(AI27*AQ27))</f>
        <v/>
      </c>
      <c r="AV27" s="525"/>
      <c r="AW27" s="525"/>
      <c r="AX27" s="525"/>
      <c r="AY27" s="525"/>
      <c r="AZ27" s="525"/>
      <c r="BA27" s="525"/>
      <c r="BB27" s="525"/>
      <c r="BC27" s="525"/>
      <c r="BD27" s="526"/>
      <c r="BE27" s="527"/>
      <c r="BF27" s="528"/>
      <c r="BG27" s="528"/>
      <c r="BH27" s="528"/>
      <c r="BI27" s="528"/>
      <c r="BJ27" s="528"/>
      <c r="BK27" s="528"/>
      <c r="BL27" s="528"/>
      <c r="BM27" s="528"/>
      <c r="BN27" s="528"/>
      <c r="BO27" s="528"/>
      <c r="BP27" s="528"/>
      <c r="BQ27" s="528"/>
      <c r="BR27" s="528"/>
      <c r="BS27" s="528"/>
      <c r="BT27" s="528"/>
      <c r="BU27" s="528"/>
      <c r="BV27" s="528"/>
      <c r="BW27" s="528"/>
      <c r="BX27" s="528"/>
      <c r="BY27" s="528"/>
      <c r="BZ27" s="529"/>
      <c r="CB27" s="50"/>
    </row>
    <row r="28" spans="2:80" ht="15.75" customHeight="1">
      <c r="B28" s="48"/>
      <c r="D28" s="491"/>
      <c r="E28" s="492"/>
      <c r="F28" s="517"/>
      <c r="G28" s="518"/>
      <c r="H28" s="518"/>
      <c r="I28" s="518"/>
      <c r="J28" s="518"/>
      <c r="K28" s="518"/>
      <c r="L28" s="518"/>
      <c r="M28" s="518"/>
      <c r="N28" s="518"/>
      <c r="O28" s="518"/>
      <c r="P28" s="518"/>
      <c r="Q28" s="518"/>
      <c r="R28" s="518"/>
      <c r="S28" s="518"/>
      <c r="T28" s="518"/>
      <c r="U28" s="518"/>
      <c r="V28" s="518"/>
      <c r="W28" s="509" t="str">
        <f>IF(BE28="","",VLOOKUP(BE28,コード表!$A$3:$C$52,2,FALSE))</f>
        <v/>
      </c>
      <c r="X28" s="510"/>
      <c r="Y28" s="510"/>
      <c r="Z28" s="510"/>
      <c r="AA28" s="510"/>
      <c r="AB28" s="510"/>
      <c r="AC28" s="510"/>
      <c r="AD28" s="510"/>
      <c r="AE28" s="510"/>
      <c r="AF28" s="510"/>
      <c r="AG28" s="510"/>
      <c r="AH28" s="511"/>
      <c r="AI28" s="509" t="str">
        <f>IF(W28="","",VLOOKUP(W28,コード表!$B$3:$C$52,2,FALSE))</f>
        <v/>
      </c>
      <c r="AJ28" s="510"/>
      <c r="AK28" s="510"/>
      <c r="AL28" s="510"/>
      <c r="AM28" s="510"/>
      <c r="AN28" s="510"/>
      <c r="AO28" s="510"/>
      <c r="AP28" s="511"/>
      <c r="AQ28" s="530"/>
      <c r="AR28" s="530"/>
      <c r="AS28" s="530"/>
      <c r="AT28" s="530"/>
      <c r="AU28" s="506" t="str">
        <f>IF(ISERROR(AI28*AQ28),"",(AI28*AQ28))</f>
        <v/>
      </c>
      <c r="AV28" s="507"/>
      <c r="AW28" s="507"/>
      <c r="AX28" s="507"/>
      <c r="AY28" s="507"/>
      <c r="AZ28" s="507"/>
      <c r="BA28" s="507"/>
      <c r="BB28" s="507"/>
      <c r="BC28" s="507"/>
      <c r="BD28" s="508"/>
      <c r="BE28" s="531"/>
      <c r="BF28" s="532"/>
      <c r="BG28" s="532"/>
      <c r="BH28" s="532"/>
      <c r="BI28" s="532"/>
      <c r="BJ28" s="532"/>
      <c r="BK28" s="532"/>
      <c r="BL28" s="532"/>
      <c r="BM28" s="532"/>
      <c r="BN28" s="532"/>
      <c r="BO28" s="532"/>
      <c r="BP28" s="532"/>
      <c r="BQ28" s="532"/>
      <c r="BR28" s="532"/>
      <c r="BS28" s="532"/>
      <c r="BT28" s="532"/>
      <c r="BU28" s="532"/>
      <c r="BV28" s="532"/>
      <c r="BW28" s="532"/>
      <c r="BX28" s="532"/>
      <c r="BY28" s="532"/>
      <c r="BZ28" s="533"/>
      <c r="CB28" s="50"/>
    </row>
    <row r="29" spans="2:80" ht="15.75" customHeight="1">
      <c r="B29" s="48"/>
      <c r="D29" s="491"/>
      <c r="E29" s="492"/>
      <c r="F29" s="517"/>
      <c r="G29" s="518"/>
      <c r="H29" s="518"/>
      <c r="I29" s="518"/>
      <c r="J29" s="518"/>
      <c r="K29" s="518"/>
      <c r="L29" s="518"/>
      <c r="M29" s="518"/>
      <c r="N29" s="518"/>
      <c r="O29" s="518"/>
      <c r="P29" s="518"/>
      <c r="Q29" s="518"/>
      <c r="R29" s="518"/>
      <c r="S29" s="518"/>
      <c r="T29" s="518"/>
      <c r="U29" s="518"/>
      <c r="V29" s="518"/>
      <c r="W29" s="509" t="str">
        <f>IF(BE29="","",VLOOKUP(BE29,コード表!$A$3:$C$52,2,FALSE))</f>
        <v/>
      </c>
      <c r="X29" s="510"/>
      <c r="Y29" s="510"/>
      <c r="Z29" s="510"/>
      <c r="AA29" s="510"/>
      <c r="AB29" s="510"/>
      <c r="AC29" s="510"/>
      <c r="AD29" s="510"/>
      <c r="AE29" s="510"/>
      <c r="AF29" s="510"/>
      <c r="AG29" s="510"/>
      <c r="AH29" s="511"/>
      <c r="AI29" s="509" t="str">
        <f>IF(W29="","",VLOOKUP(W29,コード表!$B$3:$C$52,2,FALSE))</f>
        <v/>
      </c>
      <c r="AJ29" s="510"/>
      <c r="AK29" s="510"/>
      <c r="AL29" s="510"/>
      <c r="AM29" s="510"/>
      <c r="AN29" s="510"/>
      <c r="AO29" s="510"/>
      <c r="AP29" s="511"/>
      <c r="AQ29" s="374"/>
      <c r="AR29" s="374"/>
      <c r="AS29" s="374"/>
      <c r="AT29" s="374"/>
      <c r="AU29" s="506" t="str">
        <f t="shared" ref="AU29:AU39" si="0">IF(ISERROR(AI29*AQ29),"",(AI29*AQ29))</f>
        <v/>
      </c>
      <c r="AV29" s="507"/>
      <c r="AW29" s="507"/>
      <c r="AX29" s="507"/>
      <c r="AY29" s="507"/>
      <c r="AZ29" s="507"/>
      <c r="BA29" s="507"/>
      <c r="BB29" s="507"/>
      <c r="BC29" s="507"/>
      <c r="BD29" s="508"/>
      <c r="BE29" s="531"/>
      <c r="BF29" s="532"/>
      <c r="BG29" s="532"/>
      <c r="BH29" s="532"/>
      <c r="BI29" s="532"/>
      <c r="BJ29" s="532"/>
      <c r="BK29" s="532"/>
      <c r="BL29" s="532"/>
      <c r="BM29" s="532"/>
      <c r="BN29" s="532"/>
      <c r="BO29" s="532"/>
      <c r="BP29" s="532"/>
      <c r="BQ29" s="532"/>
      <c r="BR29" s="532"/>
      <c r="BS29" s="532"/>
      <c r="BT29" s="532"/>
      <c r="BU29" s="532"/>
      <c r="BV29" s="532"/>
      <c r="BW29" s="532"/>
      <c r="BX29" s="532"/>
      <c r="BY29" s="532"/>
      <c r="BZ29" s="533"/>
      <c r="CB29" s="50"/>
    </row>
    <row r="30" spans="2:80" ht="15.75" customHeight="1">
      <c r="B30" s="48"/>
      <c r="D30" s="491"/>
      <c r="E30" s="492"/>
      <c r="F30" s="517"/>
      <c r="G30" s="518"/>
      <c r="H30" s="518"/>
      <c r="I30" s="518"/>
      <c r="J30" s="518"/>
      <c r="K30" s="518"/>
      <c r="L30" s="518"/>
      <c r="M30" s="518"/>
      <c r="N30" s="518"/>
      <c r="O30" s="518"/>
      <c r="P30" s="518"/>
      <c r="Q30" s="518"/>
      <c r="R30" s="518"/>
      <c r="S30" s="518"/>
      <c r="T30" s="518"/>
      <c r="U30" s="518"/>
      <c r="V30" s="518"/>
      <c r="W30" s="509" t="str">
        <f>IF(BE30="","",VLOOKUP(BE30,コード表!$A$3:$C$52,2,FALSE))</f>
        <v/>
      </c>
      <c r="X30" s="510"/>
      <c r="Y30" s="510"/>
      <c r="Z30" s="510"/>
      <c r="AA30" s="510"/>
      <c r="AB30" s="510"/>
      <c r="AC30" s="510"/>
      <c r="AD30" s="510"/>
      <c r="AE30" s="510"/>
      <c r="AF30" s="510"/>
      <c r="AG30" s="510"/>
      <c r="AH30" s="511"/>
      <c r="AI30" s="509" t="str">
        <f>IF(W30="","",VLOOKUP(W30,コード表!$B$3:$C$52,2,FALSE))</f>
        <v/>
      </c>
      <c r="AJ30" s="510"/>
      <c r="AK30" s="510"/>
      <c r="AL30" s="510"/>
      <c r="AM30" s="510"/>
      <c r="AN30" s="510"/>
      <c r="AO30" s="510"/>
      <c r="AP30" s="511"/>
      <c r="AQ30" s="374"/>
      <c r="AR30" s="374"/>
      <c r="AS30" s="374"/>
      <c r="AT30" s="374"/>
      <c r="AU30" s="506" t="str">
        <f>IF(ISERROR(AI30*AQ30),"",(AI30*AQ30))</f>
        <v/>
      </c>
      <c r="AV30" s="507"/>
      <c r="AW30" s="507"/>
      <c r="AX30" s="507"/>
      <c r="AY30" s="507"/>
      <c r="AZ30" s="507"/>
      <c r="BA30" s="507"/>
      <c r="BB30" s="507"/>
      <c r="BC30" s="507"/>
      <c r="BD30" s="508"/>
      <c r="BE30" s="531"/>
      <c r="BF30" s="532"/>
      <c r="BG30" s="532"/>
      <c r="BH30" s="532"/>
      <c r="BI30" s="532"/>
      <c r="BJ30" s="532"/>
      <c r="BK30" s="532"/>
      <c r="BL30" s="532"/>
      <c r="BM30" s="532"/>
      <c r="BN30" s="532"/>
      <c r="BO30" s="532"/>
      <c r="BP30" s="532"/>
      <c r="BQ30" s="532"/>
      <c r="BR30" s="532"/>
      <c r="BS30" s="532"/>
      <c r="BT30" s="532"/>
      <c r="BU30" s="532"/>
      <c r="BV30" s="532"/>
      <c r="BW30" s="532"/>
      <c r="BX30" s="532"/>
      <c r="BY30" s="532"/>
      <c r="BZ30" s="533"/>
      <c r="CB30" s="50"/>
    </row>
    <row r="31" spans="2:80" ht="15.75" customHeight="1">
      <c r="B31" s="48"/>
      <c r="D31" s="491"/>
      <c r="E31" s="492"/>
      <c r="F31" s="517"/>
      <c r="G31" s="518"/>
      <c r="H31" s="518"/>
      <c r="I31" s="518"/>
      <c r="J31" s="518"/>
      <c r="K31" s="518"/>
      <c r="L31" s="518"/>
      <c r="M31" s="518"/>
      <c r="N31" s="518"/>
      <c r="O31" s="518"/>
      <c r="P31" s="518"/>
      <c r="Q31" s="518"/>
      <c r="R31" s="518"/>
      <c r="S31" s="518"/>
      <c r="T31" s="518"/>
      <c r="U31" s="518"/>
      <c r="V31" s="518"/>
      <c r="W31" s="509" t="str">
        <f>IF(BE31="","",VLOOKUP(BE31,コード表!$A$3:$C$52,2,FALSE))</f>
        <v/>
      </c>
      <c r="X31" s="510"/>
      <c r="Y31" s="510"/>
      <c r="Z31" s="510"/>
      <c r="AA31" s="510"/>
      <c r="AB31" s="510"/>
      <c r="AC31" s="510"/>
      <c r="AD31" s="510"/>
      <c r="AE31" s="510"/>
      <c r="AF31" s="510"/>
      <c r="AG31" s="510"/>
      <c r="AH31" s="511"/>
      <c r="AI31" s="509" t="str">
        <f>IF(W31="","",VLOOKUP(W31,コード表!$B$3:$C$52,2,FALSE))</f>
        <v/>
      </c>
      <c r="AJ31" s="510"/>
      <c r="AK31" s="510"/>
      <c r="AL31" s="510"/>
      <c r="AM31" s="510"/>
      <c r="AN31" s="510"/>
      <c r="AO31" s="510"/>
      <c r="AP31" s="511"/>
      <c r="AQ31" s="374"/>
      <c r="AR31" s="374"/>
      <c r="AS31" s="374"/>
      <c r="AT31" s="374"/>
      <c r="AU31" s="506" t="str">
        <f t="shared" si="0"/>
        <v/>
      </c>
      <c r="AV31" s="507"/>
      <c r="AW31" s="507"/>
      <c r="AX31" s="507"/>
      <c r="AY31" s="507"/>
      <c r="AZ31" s="507"/>
      <c r="BA31" s="507"/>
      <c r="BB31" s="507"/>
      <c r="BC31" s="507"/>
      <c r="BD31" s="508"/>
      <c r="BE31" s="531"/>
      <c r="BF31" s="532"/>
      <c r="BG31" s="532"/>
      <c r="BH31" s="532"/>
      <c r="BI31" s="532"/>
      <c r="BJ31" s="532"/>
      <c r="BK31" s="532"/>
      <c r="BL31" s="532"/>
      <c r="BM31" s="532"/>
      <c r="BN31" s="532"/>
      <c r="BO31" s="532"/>
      <c r="BP31" s="532"/>
      <c r="BQ31" s="532"/>
      <c r="BR31" s="532"/>
      <c r="BS31" s="532"/>
      <c r="BT31" s="532"/>
      <c r="BU31" s="532"/>
      <c r="BV31" s="532"/>
      <c r="BW31" s="532"/>
      <c r="BX31" s="532"/>
      <c r="BY31" s="532"/>
      <c r="BZ31" s="533"/>
      <c r="CB31" s="50"/>
    </row>
    <row r="32" spans="2:80" ht="15.75" customHeight="1">
      <c r="B32" s="48"/>
      <c r="D32" s="491"/>
      <c r="E32" s="492"/>
      <c r="F32" s="517"/>
      <c r="G32" s="518"/>
      <c r="H32" s="518"/>
      <c r="I32" s="518"/>
      <c r="J32" s="518"/>
      <c r="K32" s="518"/>
      <c r="L32" s="518"/>
      <c r="M32" s="518"/>
      <c r="N32" s="518"/>
      <c r="O32" s="518"/>
      <c r="P32" s="518"/>
      <c r="Q32" s="518"/>
      <c r="R32" s="518"/>
      <c r="S32" s="518"/>
      <c r="T32" s="518"/>
      <c r="U32" s="518"/>
      <c r="V32" s="518"/>
      <c r="W32" s="509" t="str">
        <f>IF(BE32="","",VLOOKUP(BE32,コード表!$A$3:$C$52,2,FALSE))</f>
        <v/>
      </c>
      <c r="X32" s="510"/>
      <c r="Y32" s="510"/>
      <c r="Z32" s="510"/>
      <c r="AA32" s="510"/>
      <c r="AB32" s="510"/>
      <c r="AC32" s="510"/>
      <c r="AD32" s="510"/>
      <c r="AE32" s="510"/>
      <c r="AF32" s="510"/>
      <c r="AG32" s="510"/>
      <c r="AH32" s="511"/>
      <c r="AI32" s="509" t="str">
        <f>IF(W32="","",VLOOKUP(W32,コード表!$B$3:$C$52,2,FALSE))</f>
        <v/>
      </c>
      <c r="AJ32" s="510"/>
      <c r="AK32" s="510"/>
      <c r="AL32" s="510"/>
      <c r="AM32" s="510"/>
      <c r="AN32" s="510"/>
      <c r="AO32" s="510"/>
      <c r="AP32" s="511"/>
      <c r="AQ32" s="374"/>
      <c r="AR32" s="374"/>
      <c r="AS32" s="374"/>
      <c r="AT32" s="374"/>
      <c r="AU32" s="506" t="str">
        <f t="shared" si="0"/>
        <v/>
      </c>
      <c r="AV32" s="507"/>
      <c r="AW32" s="507"/>
      <c r="AX32" s="507"/>
      <c r="AY32" s="507"/>
      <c r="AZ32" s="507"/>
      <c r="BA32" s="507"/>
      <c r="BB32" s="507"/>
      <c r="BC32" s="507"/>
      <c r="BD32" s="508"/>
      <c r="BE32" s="531"/>
      <c r="BF32" s="532"/>
      <c r="BG32" s="532"/>
      <c r="BH32" s="532"/>
      <c r="BI32" s="532"/>
      <c r="BJ32" s="532"/>
      <c r="BK32" s="532"/>
      <c r="BL32" s="532"/>
      <c r="BM32" s="532"/>
      <c r="BN32" s="532"/>
      <c r="BO32" s="532"/>
      <c r="BP32" s="532"/>
      <c r="BQ32" s="532"/>
      <c r="BR32" s="532"/>
      <c r="BS32" s="532"/>
      <c r="BT32" s="532"/>
      <c r="BU32" s="532"/>
      <c r="BV32" s="532"/>
      <c r="BW32" s="532"/>
      <c r="BX32" s="532"/>
      <c r="BY32" s="532"/>
      <c r="BZ32" s="533"/>
      <c r="CB32" s="50"/>
    </row>
    <row r="33" spans="2:80" ht="15.75" customHeight="1">
      <c r="B33" s="48"/>
      <c r="D33" s="491"/>
      <c r="E33" s="492"/>
      <c r="F33" s="517"/>
      <c r="G33" s="518"/>
      <c r="H33" s="518"/>
      <c r="I33" s="518"/>
      <c r="J33" s="518"/>
      <c r="K33" s="518"/>
      <c r="L33" s="518"/>
      <c r="M33" s="518"/>
      <c r="N33" s="518"/>
      <c r="O33" s="518"/>
      <c r="P33" s="518"/>
      <c r="Q33" s="518"/>
      <c r="R33" s="518"/>
      <c r="S33" s="518"/>
      <c r="T33" s="518"/>
      <c r="U33" s="518"/>
      <c r="V33" s="518"/>
      <c r="W33" s="509" t="str">
        <f>IF(BE33="","",VLOOKUP(BE33,コード表!$A$3:$C$52,2,FALSE))</f>
        <v/>
      </c>
      <c r="X33" s="510"/>
      <c r="Y33" s="510"/>
      <c r="Z33" s="510"/>
      <c r="AA33" s="510"/>
      <c r="AB33" s="510"/>
      <c r="AC33" s="510"/>
      <c r="AD33" s="510"/>
      <c r="AE33" s="510"/>
      <c r="AF33" s="510"/>
      <c r="AG33" s="510"/>
      <c r="AH33" s="511"/>
      <c r="AI33" s="509" t="str">
        <f>IF(W33="","",VLOOKUP(W33,コード表!$B$3:$C$52,2,FALSE))</f>
        <v/>
      </c>
      <c r="AJ33" s="510"/>
      <c r="AK33" s="510"/>
      <c r="AL33" s="510"/>
      <c r="AM33" s="510"/>
      <c r="AN33" s="510"/>
      <c r="AO33" s="510"/>
      <c r="AP33" s="511"/>
      <c r="AQ33" s="374"/>
      <c r="AR33" s="374"/>
      <c r="AS33" s="374"/>
      <c r="AT33" s="374"/>
      <c r="AU33" s="506" t="str">
        <f t="shared" si="0"/>
        <v/>
      </c>
      <c r="AV33" s="507"/>
      <c r="AW33" s="507"/>
      <c r="AX33" s="507"/>
      <c r="AY33" s="507"/>
      <c r="AZ33" s="507"/>
      <c r="BA33" s="507"/>
      <c r="BB33" s="507"/>
      <c r="BC33" s="507"/>
      <c r="BD33" s="508"/>
      <c r="BE33" s="531"/>
      <c r="BF33" s="532"/>
      <c r="BG33" s="532"/>
      <c r="BH33" s="532"/>
      <c r="BI33" s="532"/>
      <c r="BJ33" s="532"/>
      <c r="BK33" s="532"/>
      <c r="BL33" s="532"/>
      <c r="BM33" s="532"/>
      <c r="BN33" s="532"/>
      <c r="BO33" s="532"/>
      <c r="BP33" s="532"/>
      <c r="BQ33" s="532"/>
      <c r="BR33" s="532"/>
      <c r="BS33" s="532"/>
      <c r="BT33" s="532"/>
      <c r="BU33" s="532"/>
      <c r="BV33" s="532"/>
      <c r="BW33" s="532"/>
      <c r="BX33" s="532"/>
      <c r="BY33" s="532"/>
      <c r="BZ33" s="533"/>
      <c r="CB33" s="50"/>
    </row>
    <row r="34" spans="2:80" ht="15.75" customHeight="1">
      <c r="B34" s="48"/>
      <c r="D34" s="491"/>
      <c r="E34" s="492"/>
      <c r="F34" s="517"/>
      <c r="G34" s="518"/>
      <c r="H34" s="518"/>
      <c r="I34" s="518"/>
      <c r="J34" s="518"/>
      <c r="K34" s="518"/>
      <c r="L34" s="518"/>
      <c r="M34" s="518"/>
      <c r="N34" s="518"/>
      <c r="O34" s="518"/>
      <c r="P34" s="518"/>
      <c r="Q34" s="518"/>
      <c r="R34" s="518"/>
      <c r="S34" s="518"/>
      <c r="T34" s="518"/>
      <c r="U34" s="518"/>
      <c r="V34" s="518"/>
      <c r="W34" s="509" t="str">
        <f>IF(BE34="","",VLOOKUP(BE34,コード表!$A$3:$C$52,2,FALSE))</f>
        <v/>
      </c>
      <c r="X34" s="510"/>
      <c r="Y34" s="510"/>
      <c r="Z34" s="510"/>
      <c r="AA34" s="510"/>
      <c r="AB34" s="510"/>
      <c r="AC34" s="510"/>
      <c r="AD34" s="510"/>
      <c r="AE34" s="510"/>
      <c r="AF34" s="510"/>
      <c r="AG34" s="510"/>
      <c r="AH34" s="511"/>
      <c r="AI34" s="509" t="str">
        <f>IF(W34="","",VLOOKUP(W34,コード表!$B$3:$C$52,2,FALSE))</f>
        <v/>
      </c>
      <c r="AJ34" s="510"/>
      <c r="AK34" s="510"/>
      <c r="AL34" s="510"/>
      <c r="AM34" s="510"/>
      <c r="AN34" s="510"/>
      <c r="AO34" s="510"/>
      <c r="AP34" s="511"/>
      <c r="AQ34" s="374"/>
      <c r="AR34" s="374"/>
      <c r="AS34" s="374"/>
      <c r="AT34" s="374"/>
      <c r="AU34" s="506" t="str">
        <f t="shared" si="0"/>
        <v/>
      </c>
      <c r="AV34" s="507"/>
      <c r="AW34" s="507"/>
      <c r="AX34" s="507"/>
      <c r="AY34" s="507"/>
      <c r="AZ34" s="507"/>
      <c r="BA34" s="507"/>
      <c r="BB34" s="507"/>
      <c r="BC34" s="507"/>
      <c r="BD34" s="508"/>
      <c r="BE34" s="531"/>
      <c r="BF34" s="532"/>
      <c r="BG34" s="532"/>
      <c r="BH34" s="532"/>
      <c r="BI34" s="532"/>
      <c r="BJ34" s="532"/>
      <c r="BK34" s="532"/>
      <c r="BL34" s="532"/>
      <c r="BM34" s="532"/>
      <c r="BN34" s="532"/>
      <c r="BO34" s="532"/>
      <c r="BP34" s="532"/>
      <c r="BQ34" s="532"/>
      <c r="BR34" s="532"/>
      <c r="BS34" s="532"/>
      <c r="BT34" s="532"/>
      <c r="BU34" s="532"/>
      <c r="BV34" s="532"/>
      <c r="BW34" s="532"/>
      <c r="BX34" s="532"/>
      <c r="BY34" s="532"/>
      <c r="BZ34" s="533"/>
      <c r="CB34" s="50"/>
    </row>
    <row r="35" spans="2:80" ht="15.75" customHeight="1">
      <c r="B35" s="48"/>
      <c r="D35" s="491"/>
      <c r="E35" s="492"/>
      <c r="F35" s="517"/>
      <c r="G35" s="518"/>
      <c r="H35" s="518"/>
      <c r="I35" s="518"/>
      <c r="J35" s="518"/>
      <c r="K35" s="518"/>
      <c r="L35" s="518"/>
      <c r="M35" s="518"/>
      <c r="N35" s="518"/>
      <c r="O35" s="518"/>
      <c r="P35" s="518"/>
      <c r="Q35" s="518"/>
      <c r="R35" s="518"/>
      <c r="S35" s="518"/>
      <c r="T35" s="518"/>
      <c r="U35" s="518"/>
      <c r="V35" s="518"/>
      <c r="W35" s="509" t="str">
        <f>IF(BE35="","",VLOOKUP(BE35,コード表!$A$3:$C$52,2,FALSE))</f>
        <v/>
      </c>
      <c r="X35" s="510"/>
      <c r="Y35" s="510"/>
      <c r="Z35" s="510"/>
      <c r="AA35" s="510"/>
      <c r="AB35" s="510"/>
      <c r="AC35" s="510"/>
      <c r="AD35" s="510"/>
      <c r="AE35" s="510"/>
      <c r="AF35" s="510"/>
      <c r="AG35" s="510"/>
      <c r="AH35" s="511"/>
      <c r="AI35" s="509" t="str">
        <f>IF(W35="","",VLOOKUP(W35,コード表!$B$3:$C$52,2,FALSE))</f>
        <v/>
      </c>
      <c r="AJ35" s="510"/>
      <c r="AK35" s="510"/>
      <c r="AL35" s="510"/>
      <c r="AM35" s="510"/>
      <c r="AN35" s="510"/>
      <c r="AO35" s="510"/>
      <c r="AP35" s="511"/>
      <c r="AQ35" s="374"/>
      <c r="AR35" s="374"/>
      <c r="AS35" s="374"/>
      <c r="AT35" s="374"/>
      <c r="AU35" s="506" t="str">
        <f t="shared" si="0"/>
        <v/>
      </c>
      <c r="AV35" s="507"/>
      <c r="AW35" s="507"/>
      <c r="AX35" s="507"/>
      <c r="AY35" s="507"/>
      <c r="AZ35" s="507"/>
      <c r="BA35" s="507"/>
      <c r="BB35" s="507"/>
      <c r="BC35" s="507"/>
      <c r="BD35" s="508"/>
      <c r="BE35" s="531"/>
      <c r="BF35" s="532"/>
      <c r="BG35" s="532"/>
      <c r="BH35" s="532"/>
      <c r="BI35" s="532"/>
      <c r="BJ35" s="532"/>
      <c r="BK35" s="532"/>
      <c r="BL35" s="532"/>
      <c r="BM35" s="532"/>
      <c r="BN35" s="532"/>
      <c r="BO35" s="532"/>
      <c r="BP35" s="532"/>
      <c r="BQ35" s="532"/>
      <c r="BR35" s="532"/>
      <c r="BS35" s="532"/>
      <c r="BT35" s="532"/>
      <c r="BU35" s="532"/>
      <c r="BV35" s="532"/>
      <c r="BW35" s="532"/>
      <c r="BX35" s="532"/>
      <c r="BY35" s="532"/>
      <c r="BZ35" s="533"/>
      <c r="CB35" s="50"/>
    </row>
    <row r="36" spans="2:80" ht="15.75" customHeight="1">
      <c r="B36" s="48"/>
      <c r="D36" s="491"/>
      <c r="E36" s="492"/>
      <c r="F36" s="517"/>
      <c r="G36" s="518"/>
      <c r="H36" s="518"/>
      <c r="I36" s="518"/>
      <c r="J36" s="518"/>
      <c r="K36" s="518"/>
      <c r="L36" s="518"/>
      <c r="M36" s="518"/>
      <c r="N36" s="518"/>
      <c r="O36" s="518"/>
      <c r="P36" s="518"/>
      <c r="Q36" s="518"/>
      <c r="R36" s="518"/>
      <c r="S36" s="518"/>
      <c r="T36" s="518"/>
      <c r="U36" s="518"/>
      <c r="V36" s="518"/>
      <c r="W36" s="509" t="str">
        <f>IF(BE36="","",VLOOKUP(BE36,コード表!$A$3:$C$52,2,FALSE))</f>
        <v/>
      </c>
      <c r="X36" s="510"/>
      <c r="Y36" s="510"/>
      <c r="Z36" s="510"/>
      <c r="AA36" s="510"/>
      <c r="AB36" s="510"/>
      <c r="AC36" s="510"/>
      <c r="AD36" s="510"/>
      <c r="AE36" s="510"/>
      <c r="AF36" s="510"/>
      <c r="AG36" s="510"/>
      <c r="AH36" s="511"/>
      <c r="AI36" s="509" t="str">
        <f>IF(W36="","",VLOOKUP(W36,コード表!$B$3:$C$52,2,FALSE))</f>
        <v/>
      </c>
      <c r="AJ36" s="510"/>
      <c r="AK36" s="510"/>
      <c r="AL36" s="510"/>
      <c r="AM36" s="510"/>
      <c r="AN36" s="510"/>
      <c r="AO36" s="510"/>
      <c r="AP36" s="511"/>
      <c r="AQ36" s="374"/>
      <c r="AR36" s="374"/>
      <c r="AS36" s="374"/>
      <c r="AT36" s="374"/>
      <c r="AU36" s="506" t="str">
        <f t="shared" si="0"/>
        <v/>
      </c>
      <c r="AV36" s="507"/>
      <c r="AW36" s="507"/>
      <c r="AX36" s="507"/>
      <c r="AY36" s="507"/>
      <c r="AZ36" s="507"/>
      <c r="BA36" s="507"/>
      <c r="BB36" s="507"/>
      <c r="BC36" s="507"/>
      <c r="BD36" s="508"/>
      <c r="BE36" s="531"/>
      <c r="BF36" s="532"/>
      <c r="BG36" s="532"/>
      <c r="BH36" s="532"/>
      <c r="BI36" s="532"/>
      <c r="BJ36" s="532"/>
      <c r="BK36" s="532"/>
      <c r="BL36" s="532"/>
      <c r="BM36" s="532"/>
      <c r="BN36" s="532"/>
      <c r="BO36" s="532"/>
      <c r="BP36" s="532"/>
      <c r="BQ36" s="532"/>
      <c r="BR36" s="532"/>
      <c r="BS36" s="532"/>
      <c r="BT36" s="532"/>
      <c r="BU36" s="532"/>
      <c r="BV36" s="532"/>
      <c r="BW36" s="532"/>
      <c r="BX36" s="532"/>
      <c r="BY36" s="532"/>
      <c r="BZ36" s="533"/>
      <c r="CB36" s="50"/>
    </row>
    <row r="37" spans="2:80" ht="15.75" customHeight="1">
      <c r="B37" s="48"/>
      <c r="D37" s="491"/>
      <c r="E37" s="492"/>
      <c r="F37" s="517"/>
      <c r="G37" s="518"/>
      <c r="H37" s="518"/>
      <c r="I37" s="518"/>
      <c r="J37" s="518"/>
      <c r="K37" s="518"/>
      <c r="L37" s="518"/>
      <c r="M37" s="518"/>
      <c r="N37" s="518"/>
      <c r="O37" s="518"/>
      <c r="P37" s="518"/>
      <c r="Q37" s="518"/>
      <c r="R37" s="518"/>
      <c r="S37" s="518"/>
      <c r="T37" s="518"/>
      <c r="U37" s="518"/>
      <c r="V37" s="518"/>
      <c r="W37" s="509" t="str">
        <f>IF(BE37="","",VLOOKUP(BE37,コード表!$A$3:$C$52,2,FALSE))</f>
        <v/>
      </c>
      <c r="X37" s="510"/>
      <c r="Y37" s="510"/>
      <c r="Z37" s="510"/>
      <c r="AA37" s="510"/>
      <c r="AB37" s="510"/>
      <c r="AC37" s="510"/>
      <c r="AD37" s="510"/>
      <c r="AE37" s="510"/>
      <c r="AF37" s="510"/>
      <c r="AG37" s="510"/>
      <c r="AH37" s="511"/>
      <c r="AI37" s="509" t="str">
        <f>IF(W37="","",VLOOKUP(W37,コード表!$B$3:$C$52,2,FALSE))</f>
        <v/>
      </c>
      <c r="AJ37" s="510"/>
      <c r="AK37" s="510"/>
      <c r="AL37" s="510"/>
      <c r="AM37" s="510"/>
      <c r="AN37" s="510"/>
      <c r="AO37" s="510"/>
      <c r="AP37" s="511"/>
      <c r="AQ37" s="374"/>
      <c r="AR37" s="374"/>
      <c r="AS37" s="374"/>
      <c r="AT37" s="374"/>
      <c r="AU37" s="506" t="str">
        <f t="shared" si="0"/>
        <v/>
      </c>
      <c r="AV37" s="507"/>
      <c r="AW37" s="507"/>
      <c r="AX37" s="507"/>
      <c r="AY37" s="507"/>
      <c r="AZ37" s="507"/>
      <c r="BA37" s="507"/>
      <c r="BB37" s="507"/>
      <c r="BC37" s="507"/>
      <c r="BD37" s="508"/>
      <c r="BE37" s="531"/>
      <c r="BF37" s="532"/>
      <c r="BG37" s="532"/>
      <c r="BH37" s="532"/>
      <c r="BI37" s="532"/>
      <c r="BJ37" s="532"/>
      <c r="BK37" s="532"/>
      <c r="BL37" s="532"/>
      <c r="BM37" s="532"/>
      <c r="BN37" s="532"/>
      <c r="BO37" s="532"/>
      <c r="BP37" s="532"/>
      <c r="BQ37" s="532"/>
      <c r="BR37" s="532"/>
      <c r="BS37" s="532"/>
      <c r="BT37" s="532"/>
      <c r="BU37" s="532"/>
      <c r="BV37" s="532"/>
      <c r="BW37" s="532"/>
      <c r="BX37" s="532"/>
      <c r="BY37" s="532"/>
      <c r="BZ37" s="533"/>
      <c r="CB37" s="50"/>
    </row>
    <row r="38" spans="2:80" ht="15.75" customHeight="1">
      <c r="B38" s="48"/>
      <c r="D38" s="491"/>
      <c r="E38" s="492"/>
      <c r="F38" s="517"/>
      <c r="G38" s="518"/>
      <c r="H38" s="518"/>
      <c r="I38" s="518"/>
      <c r="J38" s="518"/>
      <c r="K38" s="518"/>
      <c r="L38" s="518"/>
      <c r="M38" s="518"/>
      <c r="N38" s="518"/>
      <c r="O38" s="518"/>
      <c r="P38" s="518"/>
      <c r="Q38" s="518"/>
      <c r="R38" s="518"/>
      <c r="S38" s="518"/>
      <c r="T38" s="518"/>
      <c r="U38" s="518"/>
      <c r="V38" s="518"/>
      <c r="W38" s="509" t="str">
        <f>IF(BE38="","",VLOOKUP(BE38,コード表!$A$3:$C$52,2,FALSE))</f>
        <v/>
      </c>
      <c r="X38" s="510"/>
      <c r="Y38" s="510"/>
      <c r="Z38" s="510"/>
      <c r="AA38" s="510"/>
      <c r="AB38" s="510"/>
      <c r="AC38" s="510"/>
      <c r="AD38" s="510"/>
      <c r="AE38" s="510"/>
      <c r="AF38" s="510"/>
      <c r="AG38" s="510"/>
      <c r="AH38" s="511"/>
      <c r="AI38" s="509" t="str">
        <f>IF(W38="","",VLOOKUP(W38,コード表!$B$3:$C$52,2,FALSE))</f>
        <v/>
      </c>
      <c r="AJ38" s="510"/>
      <c r="AK38" s="510"/>
      <c r="AL38" s="510"/>
      <c r="AM38" s="510"/>
      <c r="AN38" s="510"/>
      <c r="AO38" s="510"/>
      <c r="AP38" s="511"/>
      <c r="AQ38" s="374"/>
      <c r="AR38" s="374"/>
      <c r="AS38" s="374"/>
      <c r="AT38" s="374"/>
      <c r="AU38" s="506" t="str">
        <f t="shared" si="0"/>
        <v/>
      </c>
      <c r="AV38" s="507"/>
      <c r="AW38" s="507"/>
      <c r="AX38" s="507"/>
      <c r="AY38" s="507"/>
      <c r="AZ38" s="507"/>
      <c r="BA38" s="507"/>
      <c r="BB38" s="507"/>
      <c r="BC38" s="507"/>
      <c r="BD38" s="508"/>
      <c r="BE38" s="531"/>
      <c r="BF38" s="532"/>
      <c r="BG38" s="532"/>
      <c r="BH38" s="532"/>
      <c r="BI38" s="532"/>
      <c r="BJ38" s="532"/>
      <c r="BK38" s="532"/>
      <c r="BL38" s="532"/>
      <c r="BM38" s="532"/>
      <c r="BN38" s="532"/>
      <c r="BO38" s="532"/>
      <c r="BP38" s="532"/>
      <c r="BQ38" s="532"/>
      <c r="BR38" s="532"/>
      <c r="BS38" s="532"/>
      <c r="BT38" s="532"/>
      <c r="BU38" s="532"/>
      <c r="BV38" s="532"/>
      <c r="BW38" s="532"/>
      <c r="BX38" s="532"/>
      <c r="BY38" s="532"/>
      <c r="BZ38" s="533"/>
      <c r="CB38" s="50"/>
    </row>
    <row r="39" spans="2:80" ht="15.75" customHeight="1" thickBot="1">
      <c r="B39" s="48"/>
      <c r="D39" s="493"/>
      <c r="E39" s="494"/>
      <c r="F39" s="519"/>
      <c r="G39" s="520"/>
      <c r="H39" s="520"/>
      <c r="I39" s="520"/>
      <c r="J39" s="520"/>
      <c r="K39" s="520"/>
      <c r="L39" s="520"/>
      <c r="M39" s="520"/>
      <c r="N39" s="520"/>
      <c r="O39" s="520"/>
      <c r="P39" s="520"/>
      <c r="Q39" s="520"/>
      <c r="R39" s="520"/>
      <c r="S39" s="520"/>
      <c r="T39" s="520"/>
      <c r="U39" s="520"/>
      <c r="V39" s="520"/>
      <c r="W39" s="534" t="str">
        <f>IF(BE39="","",VLOOKUP(BE39,コード表!$A$3:$C$52,2,FALSE))</f>
        <v/>
      </c>
      <c r="X39" s="535"/>
      <c r="Y39" s="535"/>
      <c r="Z39" s="535"/>
      <c r="AA39" s="535"/>
      <c r="AB39" s="535"/>
      <c r="AC39" s="535"/>
      <c r="AD39" s="535"/>
      <c r="AE39" s="535"/>
      <c r="AF39" s="535"/>
      <c r="AG39" s="535"/>
      <c r="AH39" s="536"/>
      <c r="AI39" s="534" t="str">
        <f>IF(W39="","",VLOOKUP(W39,コード表!$B$3:$C$52,2,FALSE))</f>
        <v/>
      </c>
      <c r="AJ39" s="535"/>
      <c r="AK39" s="535"/>
      <c r="AL39" s="535"/>
      <c r="AM39" s="535"/>
      <c r="AN39" s="535"/>
      <c r="AO39" s="535"/>
      <c r="AP39" s="536"/>
      <c r="AQ39" s="537"/>
      <c r="AR39" s="537"/>
      <c r="AS39" s="537"/>
      <c r="AT39" s="537"/>
      <c r="AU39" s="538" t="str">
        <f t="shared" si="0"/>
        <v/>
      </c>
      <c r="AV39" s="539"/>
      <c r="AW39" s="539"/>
      <c r="AX39" s="539"/>
      <c r="AY39" s="539"/>
      <c r="AZ39" s="539"/>
      <c r="BA39" s="539"/>
      <c r="BB39" s="539"/>
      <c r="BC39" s="539"/>
      <c r="BD39" s="445"/>
      <c r="BE39" s="540"/>
      <c r="BF39" s="541"/>
      <c r="BG39" s="541"/>
      <c r="BH39" s="541"/>
      <c r="BI39" s="541"/>
      <c r="BJ39" s="541"/>
      <c r="BK39" s="541"/>
      <c r="BL39" s="541"/>
      <c r="BM39" s="541"/>
      <c r="BN39" s="541"/>
      <c r="BO39" s="541"/>
      <c r="BP39" s="541"/>
      <c r="BQ39" s="541"/>
      <c r="BR39" s="541"/>
      <c r="BS39" s="541"/>
      <c r="BT39" s="541"/>
      <c r="BU39" s="541"/>
      <c r="BV39" s="541"/>
      <c r="BW39" s="541"/>
      <c r="BX39" s="541"/>
      <c r="BY39" s="541"/>
      <c r="BZ39" s="542"/>
      <c r="CB39" s="50"/>
    </row>
    <row r="40" spans="2:80" ht="15.75" customHeight="1">
      <c r="B40" s="48"/>
      <c r="D40" s="59"/>
      <c r="E40" s="59"/>
      <c r="F40" s="60"/>
      <c r="G40" s="60"/>
      <c r="H40" s="60"/>
      <c r="I40" s="60"/>
      <c r="J40" s="60"/>
      <c r="K40" s="60"/>
      <c r="L40" s="60"/>
      <c r="M40" s="60"/>
      <c r="N40" s="60"/>
      <c r="O40" s="60"/>
      <c r="P40" s="60"/>
      <c r="Q40" s="60"/>
      <c r="R40" s="60"/>
      <c r="S40" s="60"/>
      <c r="T40" s="60"/>
      <c r="U40" s="60"/>
      <c r="V40" s="60"/>
      <c r="W40" s="267"/>
      <c r="X40" s="267"/>
      <c r="Y40" s="267"/>
      <c r="Z40" s="267"/>
      <c r="AA40" s="267"/>
      <c r="AB40" s="267"/>
      <c r="AC40" s="267"/>
      <c r="AD40" s="267"/>
      <c r="AE40" s="267"/>
      <c r="AF40" s="267"/>
      <c r="AG40" s="267"/>
      <c r="AH40" s="267"/>
      <c r="AI40" s="267"/>
      <c r="AJ40" s="267"/>
      <c r="AK40" s="267"/>
      <c r="AL40" s="267"/>
      <c r="AM40" s="267"/>
      <c r="AN40" s="267"/>
      <c r="AO40" s="267"/>
      <c r="AP40" s="267"/>
      <c r="AQ40" s="267"/>
      <c r="AR40" s="267"/>
      <c r="AS40" s="267"/>
      <c r="AT40" s="267"/>
      <c r="AU40" s="267"/>
      <c r="AV40" s="267"/>
      <c r="AW40" s="267"/>
      <c r="AX40" s="267"/>
      <c r="AY40" s="267"/>
      <c r="AZ40" s="267"/>
      <c r="BA40" s="267"/>
      <c r="BB40" s="267"/>
      <c r="BC40" s="267"/>
      <c r="BD40" s="267"/>
      <c r="BE40" s="267"/>
      <c r="BF40" s="267"/>
      <c r="BG40" s="267"/>
      <c r="BH40" s="267"/>
      <c r="BI40" s="267"/>
      <c r="BJ40" s="267"/>
      <c r="BK40" s="267"/>
      <c r="BL40" s="267"/>
      <c r="BM40" s="267"/>
      <c r="BN40" s="267"/>
      <c r="BO40" s="267"/>
      <c r="BP40" s="267"/>
      <c r="BQ40" s="267"/>
      <c r="BR40" s="267"/>
      <c r="BS40" s="267"/>
      <c r="BT40" s="267"/>
      <c r="BU40" s="267"/>
      <c r="BV40" s="267"/>
      <c r="BW40" s="267"/>
      <c r="BX40" s="267"/>
      <c r="BY40" s="267"/>
      <c r="BZ40" s="267"/>
      <c r="CB40" s="50"/>
    </row>
    <row r="41" spans="2:80" ht="15.75" customHeight="1" thickBot="1">
      <c r="B41" s="48"/>
      <c r="CB41" s="50"/>
    </row>
    <row r="42" spans="2:80" ht="15.75" customHeight="1">
      <c r="B42" s="48"/>
      <c r="D42" s="489"/>
      <c r="E42" s="490"/>
      <c r="F42" s="543" t="s">
        <v>54</v>
      </c>
      <c r="G42" s="544"/>
      <c r="H42" s="544"/>
      <c r="I42" s="544"/>
      <c r="J42" s="544"/>
      <c r="K42" s="544"/>
      <c r="L42" s="544"/>
      <c r="M42" s="544"/>
      <c r="N42" s="544"/>
      <c r="O42" s="544"/>
      <c r="P42" s="544"/>
      <c r="Q42" s="544"/>
      <c r="R42" s="545"/>
      <c r="S42" s="546"/>
      <c r="T42" s="547"/>
      <c r="U42" s="547"/>
      <c r="V42" s="548"/>
      <c r="W42" s="549" t="s">
        <v>25</v>
      </c>
      <c r="X42" s="549"/>
      <c r="Y42" s="549"/>
      <c r="Z42" s="549"/>
      <c r="AA42" s="549"/>
      <c r="AB42" s="549"/>
      <c r="AC42" s="549"/>
      <c r="AD42" s="550"/>
      <c r="AE42" s="551"/>
      <c r="AF42" s="552"/>
      <c r="AG42" s="552"/>
      <c r="AH42" s="552"/>
      <c r="AI42" s="275"/>
      <c r="AJ42" s="275"/>
      <c r="AK42" s="275"/>
      <c r="AL42" s="275"/>
      <c r="AM42" s="275"/>
      <c r="AN42" s="275"/>
      <c r="AO42" s="275"/>
      <c r="AP42" s="275"/>
      <c r="AQ42" s="552"/>
      <c r="AR42" s="552"/>
      <c r="AS42" s="552"/>
      <c r="AT42" s="552"/>
      <c r="AU42" s="562"/>
      <c r="AV42" s="562"/>
      <c r="AW42" s="562"/>
      <c r="AX42" s="562"/>
      <c r="AY42" s="562"/>
      <c r="AZ42" s="562"/>
      <c r="BA42" s="562"/>
      <c r="BB42" s="562"/>
      <c r="BC42" s="552"/>
      <c r="BD42" s="552"/>
      <c r="BE42" s="552"/>
      <c r="BF42" s="552"/>
      <c r="BG42" s="562"/>
      <c r="BH42" s="562"/>
      <c r="BI42" s="562"/>
      <c r="BJ42" s="562"/>
      <c r="BK42" s="562"/>
      <c r="BL42" s="562"/>
      <c r="BM42" s="562"/>
      <c r="BN42" s="562"/>
      <c r="BO42" s="563"/>
      <c r="BP42" s="563"/>
      <c r="BQ42" s="563"/>
      <c r="BR42" s="563"/>
      <c r="BS42" s="563"/>
      <c r="BT42" s="563"/>
      <c r="BU42" s="563"/>
      <c r="BV42" s="563"/>
      <c r="BW42" s="563"/>
      <c r="BX42" s="563"/>
      <c r="BY42" s="563"/>
      <c r="BZ42" s="563"/>
      <c r="CB42" s="50"/>
    </row>
    <row r="43" spans="2:80" ht="18" customHeight="1">
      <c r="B43" s="48"/>
      <c r="D43" s="491"/>
      <c r="E43" s="492"/>
      <c r="F43" s="553" t="s">
        <v>55</v>
      </c>
      <c r="G43" s="554"/>
      <c r="H43" s="554"/>
      <c r="I43" s="554"/>
      <c r="J43" s="554"/>
      <c r="K43" s="554"/>
      <c r="L43" s="554"/>
      <c r="M43" s="554"/>
      <c r="N43" s="554"/>
      <c r="O43" s="554"/>
      <c r="P43" s="554"/>
      <c r="Q43" s="554"/>
      <c r="R43" s="555"/>
      <c r="S43" s="564">
        <f>SUM(AU27:BD39)</f>
        <v>0</v>
      </c>
      <c r="T43" s="565"/>
      <c r="U43" s="565"/>
      <c r="V43" s="565"/>
      <c r="W43" s="565"/>
      <c r="X43" s="565"/>
      <c r="Y43" s="565"/>
      <c r="Z43" s="565"/>
      <c r="AA43" s="565"/>
      <c r="AB43" s="565"/>
      <c r="AC43" s="565"/>
      <c r="AD43" s="566"/>
      <c r="AE43" s="61"/>
      <c r="AF43" s="276"/>
      <c r="AG43" s="276"/>
      <c r="AH43" s="276"/>
      <c r="AI43" s="276"/>
      <c r="AJ43" s="276"/>
      <c r="AK43" s="276"/>
      <c r="AL43" s="276"/>
      <c r="AM43" s="276"/>
      <c r="AN43" s="276"/>
      <c r="AO43" s="276"/>
      <c r="AP43" s="276"/>
      <c r="AQ43" s="567"/>
      <c r="AR43" s="567"/>
      <c r="AS43" s="567"/>
      <c r="AT43" s="567"/>
      <c r="AU43" s="567"/>
      <c r="AV43" s="567"/>
      <c r="AW43" s="567"/>
      <c r="AX43" s="567"/>
      <c r="AY43" s="567"/>
      <c r="AZ43" s="567"/>
      <c r="BA43" s="567"/>
      <c r="BB43" s="567"/>
      <c r="BC43" s="567"/>
      <c r="BD43" s="567"/>
      <c r="BE43" s="567"/>
      <c r="BF43" s="567"/>
      <c r="BG43" s="567"/>
      <c r="BH43" s="567"/>
      <c r="BI43" s="567"/>
      <c r="BJ43" s="567"/>
      <c r="BK43" s="567"/>
      <c r="BL43" s="567"/>
      <c r="BM43" s="567"/>
      <c r="BN43" s="567"/>
      <c r="BO43" s="568"/>
      <c r="BP43" s="569"/>
      <c r="BQ43" s="569"/>
      <c r="BR43" s="569"/>
      <c r="BS43" s="569"/>
      <c r="BT43" s="569"/>
      <c r="BU43" s="569"/>
      <c r="BV43" s="569"/>
      <c r="BW43" s="569"/>
      <c r="BX43" s="569"/>
      <c r="BY43" s="569"/>
      <c r="BZ43" s="569"/>
      <c r="CB43" s="50"/>
    </row>
    <row r="44" spans="2:80" ht="16.5" customHeight="1">
      <c r="B44" s="48"/>
      <c r="D44" s="491"/>
      <c r="E44" s="492"/>
      <c r="F44" s="553" t="s">
        <v>56</v>
      </c>
      <c r="G44" s="554"/>
      <c r="H44" s="554"/>
      <c r="I44" s="554"/>
      <c r="J44" s="554"/>
      <c r="K44" s="554"/>
      <c r="L44" s="554"/>
      <c r="M44" s="554"/>
      <c r="N44" s="554"/>
      <c r="O44" s="554"/>
      <c r="P44" s="554"/>
      <c r="Q44" s="554"/>
      <c r="R44" s="555"/>
      <c r="S44" s="556">
        <v>10.6</v>
      </c>
      <c r="T44" s="557"/>
      <c r="U44" s="557"/>
      <c r="V44" s="557"/>
      <c r="W44" s="557"/>
      <c r="X44" s="557"/>
      <c r="Y44" s="557"/>
      <c r="Z44" s="558"/>
      <c r="AA44" s="559" t="s">
        <v>57</v>
      </c>
      <c r="AB44" s="559"/>
      <c r="AC44" s="559"/>
      <c r="AD44" s="560"/>
      <c r="AE44" s="62"/>
      <c r="AF44" s="273"/>
      <c r="AG44" s="273"/>
      <c r="AH44" s="273"/>
      <c r="AI44" s="273"/>
      <c r="AJ44" s="273"/>
      <c r="AK44" s="273"/>
      <c r="AL44" s="273"/>
      <c r="AM44" s="561"/>
      <c r="AN44" s="561"/>
      <c r="AO44" s="561"/>
      <c r="AP44" s="561"/>
      <c r="AQ44" s="570"/>
      <c r="AR44" s="570"/>
      <c r="AS44" s="570"/>
      <c r="AT44" s="570"/>
      <c r="AU44" s="570"/>
      <c r="AV44" s="570"/>
      <c r="AW44" s="570"/>
      <c r="AX44" s="570"/>
      <c r="AY44" s="561"/>
      <c r="AZ44" s="561"/>
      <c r="BA44" s="561"/>
      <c r="BB44" s="561"/>
      <c r="BC44" s="570"/>
      <c r="BD44" s="570"/>
      <c r="BE44" s="570"/>
      <c r="BF44" s="570"/>
      <c r="BG44" s="570"/>
      <c r="BH44" s="570"/>
      <c r="BI44" s="570"/>
      <c r="BJ44" s="570"/>
      <c r="BK44" s="561"/>
      <c r="BL44" s="561"/>
      <c r="BM44" s="561"/>
      <c r="BN44" s="561"/>
      <c r="BO44" s="568"/>
      <c r="BP44" s="569"/>
      <c r="BQ44" s="569"/>
      <c r="BR44" s="569"/>
      <c r="BS44" s="569"/>
      <c r="BT44" s="569"/>
      <c r="BU44" s="569"/>
      <c r="BV44" s="569"/>
      <c r="BW44" s="569"/>
      <c r="BX44" s="569"/>
      <c r="BY44" s="569"/>
      <c r="BZ44" s="569"/>
      <c r="CB44" s="50"/>
    </row>
    <row r="45" spans="2:80" ht="16.5" customHeight="1">
      <c r="B45" s="48"/>
      <c r="D45" s="491"/>
      <c r="E45" s="492"/>
      <c r="F45" s="553" t="s">
        <v>58</v>
      </c>
      <c r="G45" s="554"/>
      <c r="H45" s="554"/>
      <c r="I45" s="554"/>
      <c r="J45" s="554"/>
      <c r="K45" s="554"/>
      <c r="L45" s="554"/>
      <c r="M45" s="554"/>
      <c r="N45" s="554"/>
      <c r="O45" s="554"/>
      <c r="P45" s="554"/>
      <c r="Q45" s="554"/>
      <c r="R45" s="555"/>
      <c r="S45" s="571">
        <v>90</v>
      </c>
      <c r="T45" s="572"/>
      <c r="U45" s="572"/>
      <c r="V45" s="572"/>
      <c r="W45" s="572"/>
      <c r="X45" s="573"/>
      <c r="Y45" s="574" t="s">
        <v>59</v>
      </c>
      <c r="Z45" s="574"/>
      <c r="AA45" s="574"/>
      <c r="AB45" s="574"/>
      <c r="AC45" s="574"/>
      <c r="AD45" s="575"/>
      <c r="AE45" s="576"/>
      <c r="AF45" s="577"/>
      <c r="AG45" s="577"/>
      <c r="AH45" s="577"/>
      <c r="AI45" s="577"/>
      <c r="AJ45" s="577"/>
      <c r="AK45" s="278"/>
      <c r="AL45" s="278"/>
      <c r="AM45" s="278"/>
      <c r="AN45" s="278"/>
      <c r="AO45" s="278"/>
      <c r="AP45" s="278"/>
      <c r="AQ45" s="578"/>
      <c r="AR45" s="577"/>
      <c r="AS45" s="577"/>
      <c r="AT45" s="577"/>
      <c r="AU45" s="577"/>
      <c r="AV45" s="577"/>
      <c r="AW45" s="579"/>
      <c r="AX45" s="579"/>
      <c r="AY45" s="579"/>
      <c r="AZ45" s="579"/>
      <c r="BA45" s="579"/>
      <c r="BB45" s="579"/>
      <c r="BC45" s="578"/>
      <c r="BD45" s="577"/>
      <c r="BE45" s="577"/>
      <c r="BF45" s="577"/>
      <c r="BG45" s="577"/>
      <c r="BH45" s="577"/>
      <c r="BI45" s="579"/>
      <c r="BJ45" s="579"/>
      <c r="BK45" s="579"/>
      <c r="BL45" s="579"/>
      <c r="BM45" s="579"/>
      <c r="BN45" s="579"/>
      <c r="BO45" s="568"/>
      <c r="BP45" s="569"/>
      <c r="BQ45" s="569"/>
      <c r="BR45" s="569"/>
      <c r="BS45" s="569"/>
      <c r="BT45" s="569"/>
      <c r="BU45" s="569"/>
      <c r="BV45" s="569"/>
      <c r="BW45" s="569"/>
      <c r="BX45" s="569"/>
      <c r="BY45" s="569"/>
      <c r="BZ45" s="569"/>
      <c r="CB45" s="50"/>
    </row>
    <row r="46" spans="2:80" ht="16.5" customHeight="1" thickBot="1">
      <c r="B46" s="48"/>
      <c r="D46" s="491"/>
      <c r="E46" s="492"/>
      <c r="F46" s="580" t="s">
        <v>60</v>
      </c>
      <c r="G46" s="581"/>
      <c r="H46" s="581"/>
      <c r="I46" s="581"/>
      <c r="J46" s="581"/>
      <c r="K46" s="581"/>
      <c r="L46" s="581"/>
      <c r="M46" s="581"/>
      <c r="N46" s="581"/>
      <c r="O46" s="581"/>
      <c r="P46" s="581"/>
      <c r="Q46" s="581"/>
      <c r="R46" s="582"/>
      <c r="S46" s="583">
        <f>ROUNDDOWN(S43*10.6,0)</f>
        <v>0</v>
      </c>
      <c r="T46" s="584"/>
      <c r="U46" s="584"/>
      <c r="V46" s="584"/>
      <c r="W46" s="584"/>
      <c r="X46" s="584"/>
      <c r="Y46" s="584"/>
      <c r="Z46" s="584"/>
      <c r="AA46" s="584"/>
      <c r="AB46" s="584"/>
      <c r="AC46" s="584"/>
      <c r="AD46" s="585"/>
      <c r="AE46" s="61"/>
      <c r="AF46" s="276"/>
      <c r="AG46" s="276"/>
      <c r="AH46" s="276"/>
      <c r="AI46" s="276"/>
      <c r="AJ46" s="276"/>
      <c r="AK46" s="276"/>
      <c r="AL46" s="276"/>
      <c r="AM46" s="276"/>
      <c r="AN46" s="276"/>
      <c r="AO46" s="276"/>
      <c r="AP46" s="276"/>
      <c r="AQ46" s="567"/>
      <c r="AR46" s="567"/>
      <c r="AS46" s="567"/>
      <c r="AT46" s="567"/>
      <c r="AU46" s="567"/>
      <c r="AV46" s="567"/>
      <c r="AW46" s="567"/>
      <c r="AX46" s="567"/>
      <c r="AY46" s="567"/>
      <c r="AZ46" s="567"/>
      <c r="BA46" s="567"/>
      <c r="BB46" s="567"/>
      <c r="BC46" s="567"/>
      <c r="BD46" s="567"/>
      <c r="BE46" s="567"/>
      <c r="BF46" s="567"/>
      <c r="BG46" s="567"/>
      <c r="BH46" s="567"/>
      <c r="BI46" s="567"/>
      <c r="BJ46" s="567"/>
      <c r="BK46" s="567"/>
      <c r="BL46" s="567"/>
      <c r="BM46" s="567"/>
      <c r="BN46" s="567"/>
      <c r="BO46" s="568"/>
      <c r="BP46" s="569"/>
      <c r="BQ46" s="569"/>
      <c r="BR46" s="569"/>
      <c r="BS46" s="569"/>
      <c r="BT46" s="569"/>
      <c r="BU46" s="569"/>
      <c r="BV46" s="569"/>
      <c r="BW46" s="569"/>
      <c r="BX46" s="569"/>
      <c r="BY46" s="569"/>
      <c r="BZ46" s="569"/>
      <c r="CB46" s="50"/>
    </row>
    <row r="47" spans="2:80" ht="16.5" customHeight="1">
      <c r="B47" s="48"/>
      <c r="D47" s="491"/>
      <c r="E47" s="492"/>
      <c r="F47" s="589" t="s">
        <v>61</v>
      </c>
      <c r="G47" s="590"/>
      <c r="H47" s="590"/>
      <c r="I47" s="590"/>
      <c r="J47" s="590"/>
      <c r="K47" s="544" t="s">
        <v>62</v>
      </c>
      <c r="L47" s="544"/>
      <c r="M47" s="544"/>
      <c r="N47" s="544"/>
      <c r="O47" s="544"/>
      <c r="P47" s="544"/>
      <c r="Q47" s="544"/>
      <c r="R47" s="545"/>
      <c r="S47" s="593">
        <f>S46-S48</f>
        <v>0</v>
      </c>
      <c r="T47" s="594"/>
      <c r="U47" s="594"/>
      <c r="V47" s="594"/>
      <c r="W47" s="594"/>
      <c r="X47" s="594"/>
      <c r="Y47" s="594"/>
      <c r="Z47" s="594"/>
      <c r="AA47" s="594"/>
      <c r="AB47" s="594"/>
      <c r="AC47" s="594"/>
      <c r="AD47" s="595"/>
      <c r="AE47" s="61"/>
      <c r="AF47" s="276"/>
      <c r="AG47" s="276"/>
      <c r="AH47" s="276"/>
      <c r="AI47" s="276"/>
      <c r="AJ47" s="276"/>
      <c r="AK47" s="276"/>
      <c r="AL47" s="276"/>
      <c r="AM47" s="276"/>
      <c r="AN47" s="276"/>
      <c r="AO47" s="276"/>
      <c r="AP47" s="276"/>
      <c r="AQ47" s="567"/>
      <c r="AR47" s="567"/>
      <c r="AS47" s="567"/>
      <c r="AT47" s="567"/>
      <c r="AU47" s="567"/>
      <c r="AV47" s="567"/>
      <c r="AW47" s="567"/>
      <c r="AX47" s="567"/>
      <c r="AY47" s="567"/>
      <c r="AZ47" s="567"/>
      <c r="BA47" s="567"/>
      <c r="BB47" s="567"/>
      <c r="BC47" s="567"/>
      <c r="BD47" s="567"/>
      <c r="BE47" s="567"/>
      <c r="BF47" s="567"/>
      <c r="BG47" s="567"/>
      <c r="BH47" s="567"/>
      <c r="BI47" s="567"/>
      <c r="BJ47" s="567"/>
      <c r="BK47" s="567"/>
      <c r="BL47" s="567"/>
      <c r="BM47" s="567"/>
      <c r="BN47" s="567"/>
      <c r="BO47" s="567"/>
      <c r="BP47" s="567"/>
      <c r="BQ47" s="567"/>
      <c r="BR47" s="567"/>
      <c r="BS47" s="567"/>
      <c r="BT47" s="567"/>
      <c r="BU47" s="567"/>
      <c r="BV47" s="567"/>
      <c r="BW47" s="567"/>
      <c r="BX47" s="567"/>
      <c r="BY47" s="567"/>
      <c r="BZ47" s="567"/>
      <c r="CB47" s="50"/>
    </row>
    <row r="48" spans="2:80" ht="16.5" customHeight="1">
      <c r="B48" s="48"/>
      <c r="D48" s="491"/>
      <c r="E48" s="492"/>
      <c r="F48" s="591"/>
      <c r="G48" s="592"/>
      <c r="H48" s="592"/>
      <c r="I48" s="592"/>
      <c r="J48" s="592"/>
      <c r="K48" s="596" t="s">
        <v>63</v>
      </c>
      <c r="L48" s="596"/>
      <c r="M48" s="596"/>
      <c r="N48" s="596"/>
      <c r="O48" s="596"/>
      <c r="P48" s="596"/>
      <c r="Q48" s="596"/>
      <c r="R48" s="597"/>
      <c r="S48" s="564">
        <f>ROUNDDOWN(S46/10,0)</f>
        <v>0</v>
      </c>
      <c r="T48" s="565"/>
      <c r="U48" s="565"/>
      <c r="V48" s="565"/>
      <c r="W48" s="565"/>
      <c r="X48" s="565"/>
      <c r="Y48" s="565"/>
      <c r="Z48" s="565"/>
      <c r="AA48" s="565"/>
      <c r="AB48" s="565"/>
      <c r="AC48" s="565"/>
      <c r="AD48" s="566"/>
      <c r="AE48" s="61"/>
      <c r="AF48" s="276"/>
      <c r="AG48" s="276"/>
      <c r="AH48" s="276"/>
      <c r="AI48" s="276"/>
      <c r="AJ48" s="276"/>
      <c r="AK48" s="276"/>
      <c r="AL48" s="276"/>
      <c r="AM48" s="276"/>
      <c r="AN48" s="276"/>
      <c r="AO48" s="276"/>
      <c r="AP48" s="276"/>
      <c r="AQ48" s="567"/>
      <c r="AR48" s="567"/>
      <c r="AS48" s="567"/>
      <c r="AT48" s="567"/>
      <c r="AU48" s="567"/>
      <c r="AV48" s="567"/>
      <c r="AW48" s="567"/>
      <c r="AX48" s="567"/>
      <c r="AY48" s="567"/>
      <c r="AZ48" s="567"/>
      <c r="BA48" s="567"/>
      <c r="BB48" s="567"/>
      <c r="BC48" s="567"/>
      <c r="BD48" s="567"/>
      <c r="BE48" s="567"/>
      <c r="BF48" s="567"/>
      <c r="BG48" s="567"/>
      <c r="BH48" s="567"/>
      <c r="BI48" s="567"/>
      <c r="BJ48" s="567"/>
      <c r="BK48" s="567"/>
      <c r="BL48" s="567"/>
      <c r="BM48" s="567"/>
      <c r="BN48" s="567"/>
      <c r="BO48" s="567"/>
      <c r="BP48" s="567"/>
      <c r="BQ48" s="567"/>
      <c r="BR48" s="567"/>
      <c r="BS48" s="567"/>
      <c r="BT48" s="567"/>
      <c r="BU48" s="567"/>
      <c r="BV48" s="567"/>
      <c r="BW48" s="567"/>
      <c r="BX48" s="567"/>
      <c r="BY48" s="567"/>
      <c r="BZ48" s="567"/>
      <c r="CB48" s="50"/>
    </row>
    <row r="49" spans="2:80" ht="16.5" customHeight="1" thickBot="1">
      <c r="B49" s="48"/>
      <c r="D49" s="491"/>
      <c r="E49" s="492"/>
      <c r="F49" s="586" t="s">
        <v>64</v>
      </c>
      <c r="G49" s="587"/>
      <c r="H49" s="587"/>
      <c r="I49" s="587"/>
      <c r="J49" s="587"/>
      <c r="K49" s="587"/>
      <c r="L49" s="587"/>
      <c r="M49" s="587"/>
      <c r="N49" s="587"/>
      <c r="O49" s="587"/>
      <c r="P49" s="587"/>
      <c r="Q49" s="587"/>
      <c r="R49" s="588"/>
      <c r="S49" s="564">
        <f>IF(U23&gt;S48,S48,U23)</f>
        <v>0</v>
      </c>
      <c r="T49" s="565"/>
      <c r="U49" s="565"/>
      <c r="V49" s="565"/>
      <c r="W49" s="565"/>
      <c r="X49" s="565"/>
      <c r="Y49" s="565"/>
      <c r="Z49" s="565"/>
      <c r="AA49" s="565"/>
      <c r="AB49" s="565"/>
      <c r="AC49" s="565"/>
      <c r="AD49" s="566"/>
      <c r="AE49" s="61"/>
      <c r="AF49" s="276"/>
      <c r="AG49" s="276"/>
      <c r="AH49" s="276"/>
      <c r="AI49" s="276"/>
      <c r="AJ49" s="276"/>
      <c r="AK49" s="276"/>
      <c r="AL49" s="276"/>
      <c r="AM49" s="276"/>
      <c r="AN49" s="276"/>
      <c r="AO49" s="276"/>
      <c r="AP49" s="276"/>
      <c r="AQ49" s="567"/>
      <c r="AR49" s="567"/>
      <c r="AS49" s="567"/>
      <c r="AT49" s="567"/>
      <c r="AU49" s="567"/>
      <c r="AV49" s="567"/>
      <c r="AW49" s="567"/>
      <c r="AX49" s="567"/>
      <c r="AY49" s="567"/>
      <c r="AZ49" s="567"/>
      <c r="BA49" s="567"/>
      <c r="BB49" s="567"/>
      <c r="BC49" s="567"/>
      <c r="BD49" s="567"/>
      <c r="BE49" s="567"/>
      <c r="BF49" s="567"/>
      <c r="BG49" s="567"/>
      <c r="BH49" s="567"/>
      <c r="BI49" s="567"/>
      <c r="BJ49" s="567"/>
      <c r="BK49" s="567"/>
      <c r="BL49" s="567"/>
      <c r="BM49" s="567"/>
      <c r="BN49" s="567"/>
      <c r="BO49" s="568"/>
      <c r="BP49" s="569"/>
      <c r="BQ49" s="569"/>
      <c r="BR49" s="569"/>
      <c r="BS49" s="569"/>
      <c r="BT49" s="569"/>
      <c r="BU49" s="569"/>
      <c r="BV49" s="569"/>
      <c r="BW49" s="569"/>
      <c r="BX49" s="569"/>
      <c r="BY49" s="569"/>
      <c r="BZ49" s="569"/>
      <c r="CB49" s="50"/>
    </row>
    <row r="50" spans="2:80" ht="16.5" customHeight="1" thickBot="1">
      <c r="B50" s="48"/>
      <c r="D50" s="491"/>
      <c r="E50" s="492"/>
      <c r="F50" s="604" t="s">
        <v>65</v>
      </c>
      <c r="G50" s="605"/>
      <c r="H50" s="605"/>
      <c r="I50" s="605"/>
      <c r="J50" s="605"/>
      <c r="K50" s="605"/>
      <c r="L50" s="605"/>
      <c r="M50" s="605"/>
      <c r="N50" s="605"/>
      <c r="O50" s="605"/>
      <c r="P50" s="605"/>
      <c r="Q50" s="605"/>
      <c r="R50" s="606"/>
      <c r="S50" s="607">
        <v>0</v>
      </c>
      <c r="T50" s="608"/>
      <c r="U50" s="608"/>
      <c r="V50" s="608"/>
      <c r="W50" s="608"/>
      <c r="X50" s="608"/>
      <c r="Y50" s="608"/>
      <c r="Z50" s="608"/>
      <c r="AA50" s="608"/>
      <c r="AB50" s="608"/>
      <c r="AC50" s="608"/>
      <c r="AD50" s="609"/>
      <c r="AE50" s="63"/>
      <c r="AF50" s="274"/>
      <c r="AG50" s="274"/>
      <c r="AH50" s="274"/>
      <c r="AI50" s="274"/>
      <c r="AJ50" s="274"/>
      <c r="AK50" s="274"/>
      <c r="AL50" s="274"/>
      <c r="AM50" s="274"/>
      <c r="AN50" s="274"/>
      <c r="AO50" s="274"/>
      <c r="AP50" s="274"/>
      <c r="AQ50" s="610"/>
      <c r="AR50" s="610"/>
      <c r="AS50" s="610"/>
      <c r="AT50" s="610"/>
      <c r="AU50" s="610"/>
      <c r="AV50" s="610"/>
      <c r="AW50" s="610"/>
      <c r="AX50" s="610"/>
      <c r="AY50" s="610"/>
      <c r="AZ50" s="610"/>
      <c r="BA50" s="610"/>
      <c r="BB50" s="610"/>
      <c r="BC50" s="610"/>
      <c r="BD50" s="610"/>
      <c r="BE50" s="610"/>
      <c r="BF50" s="610"/>
      <c r="BG50" s="610"/>
      <c r="BH50" s="610"/>
      <c r="BI50" s="610"/>
      <c r="BJ50" s="610"/>
      <c r="BK50" s="610"/>
      <c r="BL50" s="610"/>
      <c r="BM50" s="610"/>
      <c r="BN50" s="610"/>
      <c r="BO50" s="611"/>
      <c r="BP50" s="611"/>
      <c r="BQ50" s="611"/>
      <c r="BR50" s="611"/>
      <c r="BS50" s="611"/>
      <c r="BT50" s="611"/>
      <c r="BU50" s="611"/>
      <c r="BV50" s="611"/>
      <c r="BW50" s="611"/>
      <c r="BX50" s="611"/>
      <c r="BY50" s="611"/>
      <c r="BZ50" s="611"/>
      <c r="CB50" s="50"/>
    </row>
    <row r="51" spans="2:80" ht="16.5" customHeight="1" thickBot="1">
      <c r="B51" s="48"/>
      <c r="D51" s="491"/>
      <c r="E51" s="492"/>
      <c r="F51" s="604" t="s">
        <v>66</v>
      </c>
      <c r="G51" s="612"/>
      <c r="H51" s="612"/>
      <c r="I51" s="612"/>
      <c r="J51" s="612"/>
      <c r="K51" s="612"/>
      <c r="L51" s="612"/>
      <c r="M51" s="612"/>
      <c r="N51" s="612"/>
      <c r="O51" s="612"/>
      <c r="P51" s="612"/>
      <c r="Q51" s="612"/>
      <c r="R51" s="613"/>
      <c r="S51" s="614">
        <f>S50</f>
        <v>0</v>
      </c>
      <c r="T51" s="615"/>
      <c r="U51" s="615"/>
      <c r="V51" s="615"/>
      <c r="W51" s="615"/>
      <c r="X51" s="615"/>
      <c r="Y51" s="615"/>
      <c r="Z51" s="615"/>
      <c r="AA51" s="615"/>
      <c r="AB51" s="615"/>
      <c r="AC51" s="615"/>
      <c r="AD51" s="616"/>
      <c r="AE51" s="63"/>
      <c r="AF51" s="274"/>
      <c r="AG51" s="274"/>
      <c r="AH51" s="274"/>
      <c r="AI51" s="274"/>
      <c r="AJ51" s="274"/>
      <c r="AK51" s="274"/>
      <c r="AL51" s="274"/>
      <c r="AM51" s="274"/>
      <c r="AN51" s="274"/>
      <c r="AO51" s="274"/>
      <c r="AP51" s="274"/>
      <c r="AQ51" s="610"/>
      <c r="AR51" s="610"/>
      <c r="AS51" s="610"/>
      <c r="AT51" s="610"/>
      <c r="AU51" s="610"/>
      <c r="AV51" s="610"/>
      <c r="AW51" s="610"/>
      <c r="AX51" s="610"/>
      <c r="AY51" s="610"/>
      <c r="AZ51" s="610"/>
      <c r="BA51" s="610"/>
      <c r="BB51" s="610"/>
      <c r="BC51" s="610"/>
      <c r="BD51" s="610"/>
      <c r="BE51" s="610"/>
      <c r="BF51" s="610"/>
      <c r="BG51" s="610"/>
      <c r="BH51" s="610"/>
      <c r="BI51" s="610"/>
      <c r="BJ51" s="610"/>
      <c r="BK51" s="610"/>
      <c r="BL51" s="610"/>
      <c r="BM51" s="610"/>
      <c r="BN51" s="610"/>
      <c r="BO51" s="610"/>
      <c r="BP51" s="610"/>
      <c r="BQ51" s="610"/>
      <c r="BR51" s="610"/>
      <c r="BS51" s="610"/>
      <c r="BT51" s="610"/>
      <c r="BU51" s="610"/>
      <c r="BV51" s="610"/>
      <c r="BW51" s="610"/>
      <c r="BX51" s="610"/>
      <c r="BY51" s="610"/>
      <c r="BZ51" s="610"/>
      <c r="CB51" s="50"/>
    </row>
    <row r="52" spans="2:80" ht="16.5" customHeight="1" thickBot="1">
      <c r="B52" s="48"/>
      <c r="D52" s="493"/>
      <c r="E52" s="494"/>
      <c r="F52" s="598" t="s">
        <v>67</v>
      </c>
      <c r="G52" s="599"/>
      <c r="H52" s="599"/>
      <c r="I52" s="599"/>
      <c r="J52" s="599"/>
      <c r="K52" s="599"/>
      <c r="L52" s="599"/>
      <c r="M52" s="599"/>
      <c r="N52" s="599"/>
      <c r="O52" s="599"/>
      <c r="P52" s="599"/>
      <c r="Q52" s="599"/>
      <c r="R52" s="600"/>
      <c r="S52" s="601">
        <f>S46-S51</f>
        <v>0</v>
      </c>
      <c r="T52" s="602"/>
      <c r="U52" s="602"/>
      <c r="V52" s="602"/>
      <c r="W52" s="602"/>
      <c r="X52" s="602"/>
      <c r="Y52" s="602"/>
      <c r="Z52" s="602"/>
      <c r="AA52" s="602"/>
      <c r="AB52" s="602"/>
      <c r="AC52" s="602"/>
      <c r="AD52" s="603"/>
      <c r="AE52" s="271"/>
      <c r="AF52" s="272"/>
      <c r="AG52" s="272"/>
      <c r="AH52" s="272"/>
      <c r="AI52" s="272"/>
      <c r="AJ52" s="272"/>
      <c r="AK52" s="272"/>
      <c r="AL52" s="272"/>
      <c r="AM52" s="272"/>
      <c r="AN52" s="272"/>
      <c r="AO52" s="272"/>
      <c r="AP52" s="272"/>
      <c r="AQ52" s="552"/>
      <c r="AR52" s="552"/>
      <c r="AS52" s="552"/>
      <c r="AT52" s="552"/>
      <c r="AU52" s="552"/>
      <c r="AV52" s="552"/>
      <c r="AW52" s="552"/>
      <c r="AX52" s="552"/>
      <c r="AY52" s="552"/>
      <c r="AZ52" s="552"/>
      <c r="BA52" s="552"/>
      <c r="BB52" s="552"/>
      <c r="BC52" s="552"/>
      <c r="BD52" s="552"/>
      <c r="BE52" s="552"/>
      <c r="BF52" s="552"/>
      <c r="BG52" s="552"/>
      <c r="BH52" s="552"/>
      <c r="BI52" s="552"/>
      <c r="BJ52" s="552"/>
      <c r="BK52" s="552"/>
      <c r="BL52" s="552"/>
      <c r="BM52" s="552"/>
      <c r="BN52" s="552"/>
      <c r="BO52" s="569"/>
      <c r="BP52" s="569"/>
      <c r="BQ52" s="569"/>
      <c r="BR52" s="569"/>
      <c r="BS52" s="569"/>
      <c r="BT52" s="569"/>
      <c r="BU52" s="569"/>
      <c r="BV52" s="569"/>
      <c r="BW52" s="569"/>
      <c r="BX52" s="569"/>
      <c r="BY52" s="569"/>
      <c r="BZ52" s="569"/>
      <c r="CB52" s="50"/>
    </row>
    <row r="53" spans="2:80" ht="16.5" customHeight="1">
      <c r="B53" s="48"/>
      <c r="D53" s="59"/>
      <c r="E53" s="59"/>
      <c r="F53" s="64"/>
      <c r="G53" s="64"/>
      <c r="H53" s="64"/>
      <c r="I53" s="64"/>
      <c r="J53" s="64"/>
      <c r="K53" s="64"/>
      <c r="L53" s="64"/>
      <c r="M53" s="64"/>
      <c r="N53" s="64"/>
      <c r="O53" s="64"/>
      <c r="P53" s="64"/>
      <c r="Q53" s="64"/>
      <c r="R53" s="64"/>
      <c r="S53" s="272"/>
      <c r="T53" s="272"/>
      <c r="U53" s="272"/>
      <c r="V53" s="272"/>
      <c r="W53" s="272"/>
      <c r="X53" s="272"/>
      <c r="Y53" s="272"/>
      <c r="Z53" s="272"/>
      <c r="AA53" s="272"/>
      <c r="AB53" s="272"/>
      <c r="AC53" s="272"/>
      <c r="AD53" s="272"/>
      <c r="AE53" s="272"/>
      <c r="AF53" s="272"/>
      <c r="AG53" s="272"/>
      <c r="AH53" s="272"/>
      <c r="AI53" s="272"/>
      <c r="AJ53" s="272"/>
      <c r="AK53" s="272"/>
      <c r="AL53" s="272"/>
      <c r="AM53" s="272"/>
      <c r="AN53" s="272"/>
      <c r="AO53" s="272"/>
      <c r="AP53" s="272"/>
      <c r="AQ53" s="272"/>
      <c r="AR53" s="272"/>
      <c r="AS53" s="272"/>
      <c r="AT53" s="272"/>
      <c r="AU53" s="272"/>
      <c r="AV53" s="272"/>
      <c r="AW53" s="272"/>
      <c r="AX53" s="272"/>
      <c r="AY53" s="272"/>
      <c r="AZ53" s="272"/>
      <c r="BA53" s="272"/>
      <c r="BB53" s="272"/>
      <c r="BC53" s="272"/>
      <c r="BD53" s="272"/>
      <c r="BE53" s="272"/>
      <c r="BF53" s="272"/>
      <c r="BG53" s="272"/>
      <c r="BH53" s="272"/>
      <c r="BI53" s="272"/>
      <c r="BJ53" s="272"/>
      <c r="BK53" s="272"/>
      <c r="BL53" s="272"/>
      <c r="BM53" s="272"/>
      <c r="BN53" s="272"/>
      <c r="BO53" s="277"/>
      <c r="BP53" s="277"/>
      <c r="BQ53" s="277"/>
      <c r="BR53" s="277"/>
      <c r="BS53" s="277"/>
      <c r="BT53" s="277"/>
      <c r="BU53" s="277"/>
      <c r="BV53" s="277"/>
      <c r="BW53" s="277"/>
      <c r="BX53" s="277"/>
      <c r="BY53" s="277"/>
      <c r="BZ53" s="277"/>
      <c r="CB53" s="50"/>
    </row>
    <row r="54" spans="2:80" ht="18" customHeight="1">
      <c r="B54" s="48"/>
      <c r="CB54" s="50"/>
    </row>
    <row r="55" spans="2:80" ht="18" customHeight="1">
      <c r="B55" s="52"/>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3"/>
      <c r="BS55" s="53"/>
      <c r="BT55" s="53"/>
      <c r="BU55" s="53"/>
      <c r="BV55" s="53"/>
      <c r="BW55" s="53"/>
      <c r="BX55" s="53"/>
      <c r="BY55" s="53"/>
      <c r="BZ55" s="53"/>
      <c r="CA55" s="53"/>
      <c r="CB55" s="54"/>
    </row>
  </sheetData>
  <sheetProtection algorithmName="SHA-512" hashValue="FBlv+t9Zr3TAgykXoZaDSUp7pGhBjgFWA4pkDLJUSVN/VSHYbyQuV60lnoV+fT5QOb3LoMrNeNJ789hhslyT1g==" saltValue="4zVPCZk9vUs7O0WctQzceQ==" spinCount="100000" sheet="1" objects="1" scenarios="1"/>
  <mergeCells count="197">
    <mergeCell ref="F52:R52"/>
    <mergeCell ref="S52:AD52"/>
    <mergeCell ref="AQ52:BB52"/>
    <mergeCell ref="BC52:BN52"/>
    <mergeCell ref="BO52:BZ52"/>
    <mergeCell ref="F50:R50"/>
    <mergeCell ref="S50:AD50"/>
    <mergeCell ref="AQ50:BB50"/>
    <mergeCell ref="BC50:BN50"/>
    <mergeCell ref="BO50:BZ50"/>
    <mergeCell ref="F51:R51"/>
    <mergeCell ref="S51:AD51"/>
    <mergeCell ref="AQ51:BB51"/>
    <mergeCell ref="BC51:BN51"/>
    <mergeCell ref="BO51:BZ51"/>
    <mergeCell ref="F46:R46"/>
    <mergeCell ref="S46:AD46"/>
    <mergeCell ref="AQ46:BB46"/>
    <mergeCell ref="BC46:BN46"/>
    <mergeCell ref="BO46:BZ46"/>
    <mergeCell ref="BO48:BZ48"/>
    <mergeCell ref="F49:R49"/>
    <mergeCell ref="S49:AD49"/>
    <mergeCell ref="AQ49:BB49"/>
    <mergeCell ref="BC49:BN49"/>
    <mergeCell ref="BO49:BZ49"/>
    <mergeCell ref="F47:J48"/>
    <mergeCell ref="K47:R47"/>
    <mergeCell ref="S47:AD47"/>
    <mergeCell ref="AQ47:BB47"/>
    <mergeCell ref="BC47:BN47"/>
    <mergeCell ref="BO47:BZ47"/>
    <mergeCell ref="K48:R48"/>
    <mergeCell ref="S48:AD48"/>
    <mergeCell ref="AQ48:BB48"/>
    <mergeCell ref="BC48:BN48"/>
    <mergeCell ref="BO43:BZ43"/>
    <mergeCell ref="AQ44:AX44"/>
    <mergeCell ref="AY44:BB44"/>
    <mergeCell ref="BC44:BJ44"/>
    <mergeCell ref="BK44:BN44"/>
    <mergeCell ref="BO44:BZ44"/>
    <mergeCell ref="F45:R45"/>
    <mergeCell ref="S45:X45"/>
    <mergeCell ref="Y45:AD45"/>
    <mergeCell ref="AE45:AJ45"/>
    <mergeCell ref="AQ45:AV45"/>
    <mergeCell ref="AW45:BB45"/>
    <mergeCell ref="BC45:BH45"/>
    <mergeCell ref="BI45:BN45"/>
    <mergeCell ref="BO45:BZ45"/>
    <mergeCell ref="BE38:BZ38"/>
    <mergeCell ref="W39:AH39"/>
    <mergeCell ref="AI39:AP39"/>
    <mergeCell ref="AQ39:AT39"/>
    <mergeCell ref="AU39:BD39"/>
    <mergeCell ref="BE39:BZ39"/>
    <mergeCell ref="D42:E52"/>
    <mergeCell ref="F42:R42"/>
    <mergeCell ref="S42:V42"/>
    <mergeCell ref="W42:AD42"/>
    <mergeCell ref="AE42:AH42"/>
    <mergeCell ref="AQ42:AT42"/>
    <mergeCell ref="F44:R44"/>
    <mergeCell ref="S44:Z44"/>
    <mergeCell ref="AA44:AD44"/>
    <mergeCell ref="AM44:AP44"/>
    <mergeCell ref="AU42:BB42"/>
    <mergeCell ref="BC42:BF42"/>
    <mergeCell ref="BG42:BN42"/>
    <mergeCell ref="BO42:BZ42"/>
    <mergeCell ref="F43:R43"/>
    <mergeCell ref="S43:AD43"/>
    <mergeCell ref="AQ43:BB43"/>
    <mergeCell ref="BC43:BN43"/>
    <mergeCell ref="BE35:BZ35"/>
    <mergeCell ref="W36:AH36"/>
    <mergeCell ref="AI36:AP36"/>
    <mergeCell ref="AQ36:AT36"/>
    <mergeCell ref="AU36:BD36"/>
    <mergeCell ref="BE36:BZ36"/>
    <mergeCell ref="W37:AH37"/>
    <mergeCell ref="AI37:AP37"/>
    <mergeCell ref="AQ37:AT37"/>
    <mergeCell ref="AU37:BD37"/>
    <mergeCell ref="BE37:BZ37"/>
    <mergeCell ref="BE32:BZ32"/>
    <mergeCell ref="W33:AH33"/>
    <mergeCell ref="AI33:AP33"/>
    <mergeCell ref="AQ33:AT33"/>
    <mergeCell ref="AU33:BD33"/>
    <mergeCell ref="BE33:BZ33"/>
    <mergeCell ref="W34:AH34"/>
    <mergeCell ref="AI34:AP34"/>
    <mergeCell ref="AQ34:AT34"/>
    <mergeCell ref="AU34:BD34"/>
    <mergeCell ref="BE34:BZ34"/>
    <mergeCell ref="BE26:BZ26"/>
    <mergeCell ref="F27:V39"/>
    <mergeCell ref="W27:AH27"/>
    <mergeCell ref="AI27:AP27"/>
    <mergeCell ref="AQ27:AT27"/>
    <mergeCell ref="AU27:BD27"/>
    <mergeCell ref="BE27:BZ27"/>
    <mergeCell ref="W28:AH28"/>
    <mergeCell ref="AI28:AP28"/>
    <mergeCell ref="AQ28:AT28"/>
    <mergeCell ref="AU30:BD30"/>
    <mergeCell ref="BE30:BZ30"/>
    <mergeCell ref="W31:AH31"/>
    <mergeCell ref="AI31:AP31"/>
    <mergeCell ref="AQ31:AT31"/>
    <mergeCell ref="AU31:BD31"/>
    <mergeCell ref="BE31:BZ31"/>
    <mergeCell ref="BE28:BZ28"/>
    <mergeCell ref="W29:AH29"/>
    <mergeCell ref="AI29:AP29"/>
    <mergeCell ref="AQ29:AT29"/>
    <mergeCell ref="AU29:BD29"/>
    <mergeCell ref="BE29:BZ29"/>
    <mergeCell ref="W32:AH32"/>
    <mergeCell ref="D26:E39"/>
    <mergeCell ref="F26:V26"/>
    <mergeCell ref="W26:AH26"/>
    <mergeCell ref="AI26:AP26"/>
    <mergeCell ref="AQ26:AT26"/>
    <mergeCell ref="AU26:BD26"/>
    <mergeCell ref="AU28:BD28"/>
    <mergeCell ref="W30:AH30"/>
    <mergeCell ref="AI30:AP30"/>
    <mergeCell ref="AQ30:AT30"/>
    <mergeCell ref="AI32:AP32"/>
    <mergeCell ref="AQ32:AT32"/>
    <mergeCell ref="AU32:BD32"/>
    <mergeCell ref="W35:AH35"/>
    <mergeCell ref="AI35:AP35"/>
    <mergeCell ref="AQ35:AT35"/>
    <mergeCell ref="AU35:BD35"/>
    <mergeCell ref="W38:AH38"/>
    <mergeCell ref="AI38:AP38"/>
    <mergeCell ref="AQ38:AT38"/>
    <mergeCell ref="AU38:BD38"/>
    <mergeCell ref="D21:T21"/>
    <mergeCell ref="U21:AD21"/>
    <mergeCell ref="D23:T23"/>
    <mergeCell ref="U23:AD23"/>
    <mergeCell ref="BR15:BT16"/>
    <mergeCell ref="BU15:BW16"/>
    <mergeCell ref="BX15:BZ16"/>
    <mergeCell ref="D17:P17"/>
    <mergeCell ref="Q17:AJ18"/>
    <mergeCell ref="AN17:AV20"/>
    <mergeCell ref="AW17:BZ19"/>
    <mergeCell ref="D18:P18"/>
    <mergeCell ref="D19:P19"/>
    <mergeCell ref="Q19:AJ20"/>
    <mergeCell ref="AZ15:BB16"/>
    <mergeCell ref="BC15:BE16"/>
    <mergeCell ref="BF15:BH16"/>
    <mergeCell ref="BI15:BK16"/>
    <mergeCell ref="BL15:BN16"/>
    <mergeCell ref="BO15:BQ16"/>
    <mergeCell ref="AE15:AF16"/>
    <mergeCell ref="AG15:AH16"/>
    <mergeCell ref="AI15:AJ16"/>
    <mergeCell ref="AL15:AM20"/>
    <mergeCell ref="AN15:AV16"/>
    <mergeCell ref="AW15:AY16"/>
    <mergeCell ref="BT12:BV12"/>
    <mergeCell ref="BW12:BZ12"/>
    <mergeCell ref="D15:P16"/>
    <mergeCell ref="Q15:R16"/>
    <mergeCell ref="S15:T16"/>
    <mergeCell ref="U15:V16"/>
    <mergeCell ref="W15:X16"/>
    <mergeCell ref="Y15:Z16"/>
    <mergeCell ref="AA15:AB16"/>
    <mergeCell ref="AC15:AD16"/>
    <mergeCell ref="AD12:AF12"/>
    <mergeCell ref="BC12:BG12"/>
    <mergeCell ref="BH12:BJ12"/>
    <mergeCell ref="BK12:BM12"/>
    <mergeCell ref="BN12:BP12"/>
    <mergeCell ref="BQ12:BS12"/>
    <mergeCell ref="D20:P20"/>
    <mergeCell ref="AW20:BF20"/>
    <mergeCell ref="BG20:BZ20"/>
    <mergeCell ref="B6:BZ6"/>
    <mergeCell ref="B7:AA10"/>
    <mergeCell ref="AB7:BC10"/>
    <mergeCell ref="BD7:CA10"/>
    <mergeCell ref="D12:N12"/>
    <mergeCell ref="O12:Q12"/>
    <mergeCell ref="R12:T12"/>
    <mergeCell ref="U12:W12"/>
    <mergeCell ref="X12:Z12"/>
    <mergeCell ref="AA12:AC12"/>
  </mergeCells>
  <phoneticPr fontId="6"/>
  <dataValidations count="1">
    <dataValidation type="list" showInputMessage="1" showErrorMessage="1" sqref="U23:AD23" xr:uid="{E71945B7-BD78-43E0-81A3-2A36F3F5A7B5}">
      <formula1>利用者負担額</formula1>
    </dataValidation>
  </dataValidations>
  <pageMargins left="0.19685039370078741" right="0.19685039370078741" top="0.19685039370078741" bottom="0.19685039370078741" header="0.11811023622047245" footer="0.11811023622047245"/>
  <pageSetup paperSize="9" scale="97" orientation="portrait"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38C43A0-D924-4C35-A400-003608F5F8A5}">
          <x14:formula1>
            <xm:f>コード表!$A$3:$A$52</xm:f>
          </x14:formula1>
          <xm:sqref>BE27:BZ27</xm:sqref>
        </x14:dataValidation>
        <x14:dataValidation type="list" allowBlank="1" showInputMessage="1" showErrorMessage="1" xr:uid="{8F23080A-7D9B-4FBE-BAFC-9D2710D8CDA9}">
          <x14:formula1>
            <xm:f>コード表①!$A$3:$A$52</xm:f>
          </x14:formula1>
          <xm:sqref>BE28:BZ39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02E1A-2ACB-4878-97C9-833519E14BC8}">
  <sheetPr>
    <tabColor rgb="FFFFC000"/>
  </sheetPr>
  <dimension ref="B1:CB55"/>
  <sheetViews>
    <sheetView view="pageBreakPreview" topLeftCell="A4" zoomScaleNormal="100" workbookViewId="0">
      <selection activeCell="AW15" sqref="AW15:AY16"/>
    </sheetView>
  </sheetViews>
  <sheetFormatPr defaultColWidth="1.25" defaultRowHeight="16.5" customHeight="1"/>
  <cols>
    <col min="1" max="1" width="3.375" style="12" customWidth="1"/>
    <col min="2" max="41" width="1.25" style="12"/>
    <col min="42" max="42" width="1.25" style="12" customWidth="1"/>
    <col min="43" max="16384" width="1.25" style="12"/>
  </cols>
  <sheetData>
    <row r="1" spans="2:80" ht="16.5" customHeight="1">
      <c r="BW1" s="49"/>
    </row>
    <row r="2" spans="2:80" ht="16.5" customHeight="1">
      <c r="BW2" s="49"/>
    </row>
    <row r="3" spans="2:80" ht="16.5" customHeight="1">
      <c r="BW3" s="49"/>
    </row>
    <row r="5" spans="2:80" ht="8.25" customHeight="1">
      <c r="B5" s="24"/>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27"/>
    </row>
    <row r="6" spans="2:80" ht="16.5" customHeight="1">
      <c r="B6" s="401"/>
      <c r="C6" s="402"/>
      <c r="D6" s="402"/>
      <c r="E6" s="402"/>
      <c r="F6" s="402"/>
      <c r="G6" s="402"/>
      <c r="H6" s="402"/>
      <c r="I6" s="402"/>
      <c r="J6" s="402"/>
      <c r="K6" s="402"/>
      <c r="L6" s="402"/>
      <c r="M6" s="402"/>
      <c r="N6" s="402"/>
      <c r="O6" s="402"/>
      <c r="P6" s="402"/>
      <c r="Q6" s="402"/>
      <c r="R6" s="402"/>
      <c r="S6" s="402"/>
      <c r="T6" s="402"/>
      <c r="U6" s="402"/>
      <c r="V6" s="402"/>
      <c r="W6" s="402"/>
      <c r="X6" s="402"/>
      <c r="Y6" s="402"/>
      <c r="Z6" s="402"/>
      <c r="AA6" s="402"/>
      <c r="AB6" s="402"/>
      <c r="AC6" s="402"/>
      <c r="AD6" s="402"/>
      <c r="AE6" s="402"/>
      <c r="AF6" s="402"/>
      <c r="AG6" s="402"/>
      <c r="AH6" s="402"/>
      <c r="AI6" s="402"/>
      <c r="AJ6" s="402"/>
      <c r="AK6" s="402"/>
      <c r="AL6" s="402"/>
      <c r="AM6" s="402"/>
      <c r="AN6" s="402"/>
      <c r="AO6" s="402"/>
      <c r="AP6" s="402"/>
      <c r="AQ6" s="402"/>
      <c r="AR6" s="402"/>
      <c r="AS6" s="402"/>
      <c r="AT6" s="402"/>
      <c r="AU6" s="402"/>
      <c r="AV6" s="402"/>
      <c r="AW6" s="402"/>
      <c r="AX6" s="402"/>
      <c r="AY6" s="402"/>
      <c r="AZ6" s="402"/>
      <c r="BA6" s="402"/>
      <c r="BB6" s="402"/>
      <c r="BC6" s="402"/>
      <c r="BD6" s="402"/>
      <c r="BE6" s="402"/>
      <c r="BF6" s="402"/>
      <c r="BG6" s="402"/>
      <c r="BH6" s="402"/>
      <c r="BI6" s="402"/>
      <c r="BJ6" s="402"/>
      <c r="BK6" s="402"/>
      <c r="BL6" s="402"/>
      <c r="BM6" s="402"/>
      <c r="BN6" s="402"/>
      <c r="BO6" s="402"/>
      <c r="BP6" s="402"/>
      <c r="BQ6" s="402"/>
      <c r="BR6" s="402"/>
      <c r="BS6" s="402"/>
      <c r="BT6" s="402"/>
      <c r="BU6" s="402"/>
      <c r="BV6" s="402"/>
      <c r="BW6" s="402"/>
      <c r="BX6" s="402"/>
      <c r="BY6" s="402"/>
      <c r="BZ6" s="402"/>
      <c r="CB6" s="50"/>
    </row>
    <row r="7" spans="2:80" ht="13.5" customHeight="1">
      <c r="B7" s="403" t="s">
        <v>99</v>
      </c>
      <c r="C7" s="404"/>
      <c r="D7" s="404"/>
      <c r="E7" s="404"/>
      <c r="F7" s="404"/>
      <c r="G7" s="404"/>
      <c r="H7" s="404"/>
      <c r="I7" s="404"/>
      <c r="J7" s="404"/>
      <c r="K7" s="404"/>
      <c r="L7" s="404"/>
      <c r="M7" s="404"/>
      <c r="N7" s="404"/>
      <c r="O7" s="404"/>
      <c r="P7" s="404"/>
      <c r="Q7" s="404"/>
      <c r="R7" s="404"/>
      <c r="S7" s="404"/>
      <c r="T7" s="404"/>
      <c r="U7" s="404"/>
      <c r="V7" s="404"/>
      <c r="W7" s="404"/>
      <c r="X7" s="404"/>
      <c r="Y7" s="404"/>
      <c r="Z7" s="404"/>
      <c r="AA7" s="404"/>
      <c r="AB7" s="405" t="str">
        <f>請求書!N1</f>
        <v>（入院時支援員）</v>
      </c>
      <c r="AC7" s="405"/>
      <c r="AD7" s="405"/>
      <c r="AE7" s="405"/>
      <c r="AF7" s="405"/>
      <c r="AG7" s="405"/>
      <c r="AH7" s="405"/>
      <c r="AI7" s="405"/>
      <c r="AJ7" s="405"/>
      <c r="AK7" s="405"/>
      <c r="AL7" s="405"/>
      <c r="AM7" s="405"/>
      <c r="AN7" s="405"/>
      <c r="AO7" s="405"/>
      <c r="AP7" s="405"/>
      <c r="AQ7" s="405"/>
      <c r="AR7" s="405"/>
      <c r="AS7" s="405"/>
      <c r="AT7" s="405"/>
      <c r="AU7" s="405"/>
      <c r="AV7" s="405"/>
      <c r="AW7" s="405"/>
      <c r="AX7" s="405"/>
      <c r="AY7" s="405"/>
      <c r="AZ7" s="405"/>
      <c r="BA7" s="405"/>
      <c r="BB7" s="405"/>
      <c r="BC7" s="405"/>
      <c r="BD7" s="406" t="s">
        <v>98</v>
      </c>
      <c r="BE7" s="406"/>
      <c r="BF7" s="406"/>
      <c r="BG7" s="406"/>
      <c r="BH7" s="406"/>
      <c r="BI7" s="406"/>
      <c r="BJ7" s="406"/>
      <c r="BK7" s="406"/>
      <c r="BL7" s="406"/>
      <c r="BM7" s="406"/>
      <c r="BN7" s="406"/>
      <c r="BO7" s="406"/>
      <c r="BP7" s="406"/>
      <c r="BQ7" s="406"/>
      <c r="BR7" s="406"/>
      <c r="BS7" s="406"/>
      <c r="BT7" s="406"/>
      <c r="BU7" s="406"/>
      <c r="BV7" s="406"/>
      <c r="BW7" s="406"/>
      <c r="BX7" s="406"/>
      <c r="BY7" s="406"/>
      <c r="BZ7" s="406"/>
      <c r="CA7" s="406"/>
      <c r="CB7" s="104"/>
    </row>
    <row r="8" spans="2:80" ht="13.5" customHeight="1">
      <c r="B8" s="403"/>
      <c r="C8" s="404"/>
      <c r="D8" s="404"/>
      <c r="E8" s="404"/>
      <c r="F8" s="404"/>
      <c r="G8" s="404"/>
      <c r="H8" s="404"/>
      <c r="I8" s="404"/>
      <c r="J8" s="404"/>
      <c r="K8" s="404"/>
      <c r="L8" s="404"/>
      <c r="M8" s="404"/>
      <c r="N8" s="404"/>
      <c r="O8" s="404"/>
      <c r="P8" s="404"/>
      <c r="Q8" s="404"/>
      <c r="R8" s="404"/>
      <c r="S8" s="404"/>
      <c r="T8" s="404"/>
      <c r="U8" s="404"/>
      <c r="V8" s="404"/>
      <c r="W8" s="404"/>
      <c r="X8" s="404"/>
      <c r="Y8" s="404"/>
      <c r="Z8" s="404"/>
      <c r="AA8" s="404"/>
      <c r="AB8" s="405"/>
      <c r="AC8" s="405"/>
      <c r="AD8" s="405"/>
      <c r="AE8" s="405"/>
      <c r="AF8" s="405"/>
      <c r="AG8" s="405"/>
      <c r="AH8" s="405"/>
      <c r="AI8" s="405"/>
      <c r="AJ8" s="405"/>
      <c r="AK8" s="405"/>
      <c r="AL8" s="405"/>
      <c r="AM8" s="405"/>
      <c r="AN8" s="405"/>
      <c r="AO8" s="405"/>
      <c r="AP8" s="405"/>
      <c r="AQ8" s="405"/>
      <c r="AR8" s="405"/>
      <c r="AS8" s="405"/>
      <c r="AT8" s="405"/>
      <c r="AU8" s="405"/>
      <c r="AV8" s="405"/>
      <c r="AW8" s="405"/>
      <c r="AX8" s="405"/>
      <c r="AY8" s="405"/>
      <c r="AZ8" s="405"/>
      <c r="BA8" s="405"/>
      <c r="BB8" s="405"/>
      <c r="BC8" s="405"/>
      <c r="BD8" s="406"/>
      <c r="BE8" s="406"/>
      <c r="BF8" s="406"/>
      <c r="BG8" s="406"/>
      <c r="BH8" s="406"/>
      <c r="BI8" s="406"/>
      <c r="BJ8" s="406"/>
      <c r="BK8" s="406"/>
      <c r="BL8" s="406"/>
      <c r="BM8" s="406"/>
      <c r="BN8" s="406"/>
      <c r="BO8" s="406"/>
      <c r="BP8" s="406"/>
      <c r="BQ8" s="406"/>
      <c r="BR8" s="406"/>
      <c r="BS8" s="406"/>
      <c r="BT8" s="406"/>
      <c r="BU8" s="406"/>
      <c r="BV8" s="406"/>
      <c r="BW8" s="406"/>
      <c r="BX8" s="406"/>
      <c r="BY8" s="406"/>
      <c r="BZ8" s="406"/>
      <c r="CA8" s="406"/>
      <c r="CB8" s="104"/>
    </row>
    <row r="9" spans="2:80" ht="13.5" customHeight="1">
      <c r="B9" s="403"/>
      <c r="C9" s="404"/>
      <c r="D9" s="404"/>
      <c r="E9" s="404"/>
      <c r="F9" s="404"/>
      <c r="G9" s="404"/>
      <c r="H9" s="404"/>
      <c r="I9" s="404"/>
      <c r="J9" s="404"/>
      <c r="K9" s="404"/>
      <c r="L9" s="404"/>
      <c r="M9" s="404"/>
      <c r="N9" s="404"/>
      <c r="O9" s="404"/>
      <c r="P9" s="404"/>
      <c r="Q9" s="404"/>
      <c r="R9" s="404"/>
      <c r="S9" s="404"/>
      <c r="T9" s="404"/>
      <c r="U9" s="404"/>
      <c r="V9" s="404"/>
      <c r="W9" s="404"/>
      <c r="X9" s="404"/>
      <c r="Y9" s="404"/>
      <c r="Z9" s="404"/>
      <c r="AA9" s="404"/>
      <c r="AB9" s="405"/>
      <c r="AC9" s="405"/>
      <c r="AD9" s="405"/>
      <c r="AE9" s="405"/>
      <c r="AF9" s="405"/>
      <c r="AG9" s="405"/>
      <c r="AH9" s="405"/>
      <c r="AI9" s="405"/>
      <c r="AJ9" s="405"/>
      <c r="AK9" s="405"/>
      <c r="AL9" s="405"/>
      <c r="AM9" s="405"/>
      <c r="AN9" s="405"/>
      <c r="AO9" s="405"/>
      <c r="AP9" s="405"/>
      <c r="AQ9" s="405"/>
      <c r="AR9" s="405"/>
      <c r="AS9" s="405"/>
      <c r="AT9" s="405"/>
      <c r="AU9" s="405"/>
      <c r="AV9" s="405"/>
      <c r="AW9" s="405"/>
      <c r="AX9" s="405"/>
      <c r="AY9" s="405"/>
      <c r="AZ9" s="405"/>
      <c r="BA9" s="405"/>
      <c r="BB9" s="405"/>
      <c r="BC9" s="405"/>
      <c r="BD9" s="406"/>
      <c r="BE9" s="406"/>
      <c r="BF9" s="406"/>
      <c r="BG9" s="406"/>
      <c r="BH9" s="406"/>
      <c r="BI9" s="406"/>
      <c r="BJ9" s="406"/>
      <c r="BK9" s="406"/>
      <c r="BL9" s="406"/>
      <c r="BM9" s="406"/>
      <c r="BN9" s="406"/>
      <c r="BO9" s="406"/>
      <c r="BP9" s="406"/>
      <c r="BQ9" s="406"/>
      <c r="BR9" s="406"/>
      <c r="BS9" s="406"/>
      <c r="BT9" s="406"/>
      <c r="BU9" s="406"/>
      <c r="BV9" s="406"/>
      <c r="BW9" s="406"/>
      <c r="BX9" s="406"/>
      <c r="BY9" s="406"/>
      <c r="BZ9" s="406"/>
      <c r="CA9" s="406"/>
      <c r="CB9" s="104"/>
    </row>
    <row r="10" spans="2:80" ht="13.5" customHeight="1">
      <c r="B10" s="403"/>
      <c r="C10" s="404"/>
      <c r="D10" s="404"/>
      <c r="E10" s="404"/>
      <c r="F10" s="404"/>
      <c r="G10" s="404"/>
      <c r="H10" s="404"/>
      <c r="I10" s="404"/>
      <c r="J10" s="404"/>
      <c r="K10" s="404"/>
      <c r="L10" s="404"/>
      <c r="M10" s="404"/>
      <c r="N10" s="404"/>
      <c r="O10" s="404"/>
      <c r="P10" s="404"/>
      <c r="Q10" s="404"/>
      <c r="R10" s="404"/>
      <c r="S10" s="404"/>
      <c r="T10" s="404"/>
      <c r="U10" s="404"/>
      <c r="V10" s="404"/>
      <c r="W10" s="404"/>
      <c r="X10" s="404"/>
      <c r="Y10" s="404"/>
      <c r="Z10" s="404"/>
      <c r="AA10" s="404"/>
      <c r="AB10" s="405"/>
      <c r="AC10" s="405"/>
      <c r="AD10" s="405"/>
      <c r="AE10" s="405"/>
      <c r="AF10" s="405"/>
      <c r="AG10" s="405"/>
      <c r="AH10" s="405"/>
      <c r="AI10" s="405"/>
      <c r="AJ10" s="405"/>
      <c r="AK10" s="405"/>
      <c r="AL10" s="405"/>
      <c r="AM10" s="405"/>
      <c r="AN10" s="405"/>
      <c r="AO10" s="405"/>
      <c r="AP10" s="405"/>
      <c r="AQ10" s="405"/>
      <c r="AR10" s="405"/>
      <c r="AS10" s="405"/>
      <c r="AT10" s="405"/>
      <c r="AU10" s="405"/>
      <c r="AV10" s="405"/>
      <c r="AW10" s="405"/>
      <c r="AX10" s="405"/>
      <c r="AY10" s="405"/>
      <c r="AZ10" s="405"/>
      <c r="BA10" s="405"/>
      <c r="BB10" s="405"/>
      <c r="BC10" s="405"/>
      <c r="BD10" s="406"/>
      <c r="BE10" s="406"/>
      <c r="BF10" s="406"/>
      <c r="BG10" s="406"/>
      <c r="BH10" s="406"/>
      <c r="BI10" s="406"/>
      <c r="BJ10" s="406"/>
      <c r="BK10" s="406"/>
      <c r="BL10" s="406"/>
      <c r="BM10" s="406"/>
      <c r="BN10" s="406"/>
      <c r="BO10" s="406"/>
      <c r="BP10" s="406"/>
      <c r="BQ10" s="406"/>
      <c r="BR10" s="406"/>
      <c r="BS10" s="406"/>
      <c r="BT10" s="406"/>
      <c r="BU10" s="406"/>
      <c r="BV10" s="406"/>
      <c r="BW10" s="406"/>
      <c r="BX10" s="406"/>
      <c r="BY10" s="406"/>
      <c r="BZ10" s="406"/>
      <c r="CA10" s="406"/>
      <c r="CB10" s="104"/>
    </row>
    <row r="11" spans="2:80" ht="18" customHeight="1" thickBot="1">
      <c r="B11" s="269"/>
      <c r="C11" s="270"/>
      <c r="D11" s="270"/>
      <c r="E11" s="270"/>
      <c r="F11" s="270"/>
      <c r="G11" s="270"/>
      <c r="H11" s="270"/>
      <c r="I11" s="270"/>
      <c r="J11" s="270"/>
      <c r="K11" s="270"/>
      <c r="L11" s="270"/>
      <c r="M11" s="270"/>
      <c r="N11" s="270"/>
      <c r="O11" s="270"/>
      <c r="P11" s="270"/>
      <c r="Q11" s="270"/>
      <c r="R11" s="270"/>
      <c r="S11" s="270"/>
      <c r="T11" s="270"/>
      <c r="U11" s="270"/>
      <c r="V11" s="270"/>
      <c r="W11" s="270"/>
      <c r="X11" s="270"/>
      <c r="Y11" s="270"/>
      <c r="Z11" s="270"/>
      <c r="AA11" s="270"/>
      <c r="AB11" s="270"/>
      <c r="AC11" s="270"/>
      <c r="AD11" s="270"/>
      <c r="AE11" s="270"/>
      <c r="AF11" s="270"/>
      <c r="AG11" s="270"/>
      <c r="AH11" s="270"/>
      <c r="AI11" s="270"/>
      <c r="AJ11" s="270"/>
      <c r="AK11" s="270"/>
      <c r="AL11" s="270"/>
      <c r="AM11" s="270"/>
      <c r="AN11" s="270"/>
      <c r="AO11" s="270"/>
      <c r="AP11" s="270"/>
      <c r="AQ11" s="270"/>
      <c r="AR11" s="270"/>
      <c r="AS11" s="270"/>
      <c r="AT11" s="270"/>
      <c r="AU11" s="270"/>
      <c r="AV11" s="270"/>
      <c r="AW11" s="270"/>
      <c r="AX11" s="270"/>
      <c r="AY11" s="270"/>
      <c r="AZ11" s="270"/>
      <c r="BA11" s="270"/>
      <c r="CB11" s="50"/>
    </row>
    <row r="12" spans="2:80" ht="18" customHeight="1" thickBot="1">
      <c r="B12" s="269"/>
      <c r="C12" s="270"/>
      <c r="D12" s="407"/>
      <c r="E12" s="407"/>
      <c r="F12" s="407"/>
      <c r="G12" s="407"/>
      <c r="H12" s="407"/>
      <c r="I12" s="407"/>
      <c r="J12" s="407"/>
      <c r="K12" s="407"/>
      <c r="L12" s="407"/>
      <c r="M12" s="407"/>
      <c r="N12" s="407"/>
      <c r="O12" s="408"/>
      <c r="P12" s="408"/>
      <c r="Q12" s="408"/>
      <c r="R12" s="408"/>
      <c r="S12" s="408"/>
      <c r="T12" s="408"/>
      <c r="U12" s="408"/>
      <c r="V12" s="408"/>
      <c r="W12" s="408"/>
      <c r="X12" s="408"/>
      <c r="Y12" s="408"/>
      <c r="Z12" s="408"/>
      <c r="AA12" s="408"/>
      <c r="AB12" s="408"/>
      <c r="AC12" s="408"/>
      <c r="AD12" s="408"/>
      <c r="AE12" s="408"/>
      <c r="AF12" s="408"/>
      <c r="BC12" s="441" t="str">
        <f>IF(利用者一覧!D4="","",利用者一覧!D4)</f>
        <v>令和</v>
      </c>
      <c r="BD12" s="432"/>
      <c r="BE12" s="432"/>
      <c r="BF12" s="432"/>
      <c r="BG12" s="432"/>
      <c r="BH12" s="432" t="str">
        <f>IF(利用者一覧!F4="","",利用者一覧!F4)</f>
        <v/>
      </c>
      <c r="BI12" s="432"/>
      <c r="BJ12" s="432"/>
      <c r="BK12" s="432" t="str">
        <f>IF(利用者一覧!G4="","",利用者一覧!G4)</f>
        <v/>
      </c>
      <c r="BL12" s="432"/>
      <c r="BM12" s="432"/>
      <c r="BN12" s="433" t="s">
        <v>0</v>
      </c>
      <c r="BO12" s="433"/>
      <c r="BP12" s="433"/>
      <c r="BQ12" s="432" t="str">
        <f>IF(利用者一覧!I4="","",利用者一覧!I4)</f>
        <v/>
      </c>
      <c r="BR12" s="432"/>
      <c r="BS12" s="432"/>
      <c r="BT12" s="432" t="str">
        <f>IF(利用者一覧!J4="","",利用者一覧!J4)</f>
        <v/>
      </c>
      <c r="BU12" s="432"/>
      <c r="BV12" s="432"/>
      <c r="BW12" s="433" t="s">
        <v>39</v>
      </c>
      <c r="BX12" s="433"/>
      <c r="BY12" s="433"/>
      <c r="BZ12" s="434"/>
      <c r="CB12" s="50"/>
    </row>
    <row r="13" spans="2:80" ht="18" customHeight="1">
      <c r="B13" s="269"/>
      <c r="C13" s="270"/>
      <c r="D13" s="266"/>
      <c r="E13" s="266"/>
      <c r="F13" s="266"/>
      <c r="G13" s="266"/>
      <c r="H13" s="266"/>
      <c r="I13" s="266"/>
      <c r="J13" s="266"/>
      <c r="K13" s="266"/>
      <c r="L13" s="266"/>
      <c r="M13" s="266"/>
      <c r="N13" s="266"/>
      <c r="O13" s="267"/>
      <c r="P13" s="267"/>
      <c r="Q13" s="267"/>
      <c r="R13" s="267"/>
      <c r="S13" s="267"/>
      <c r="T13" s="267"/>
      <c r="U13" s="267"/>
      <c r="V13" s="267"/>
      <c r="W13" s="267"/>
      <c r="X13" s="267"/>
      <c r="Y13" s="267"/>
      <c r="Z13" s="267"/>
      <c r="AA13" s="267"/>
      <c r="AB13" s="267"/>
      <c r="AC13" s="267"/>
      <c r="AD13" s="267"/>
      <c r="AE13" s="267"/>
      <c r="AF13" s="267"/>
      <c r="BC13" s="267"/>
      <c r="BD13" s="267"/>
      <c r="BE13" s="267"/>
      <c r="BF13" s="267"/>
      <c r="BG13" s="267"/>
      <c r="BH13" s="267"/>
      <c r="BI13" s="267"/>
      <c r="BJ13" s="267"/>
      <c r="BK13" s="267"/>
      <c r="BL13" s="267"/>
      <c r="BM13" s="267"/>
      <c r="BN13" s="267"/>
      <c r="BO13" s="267"/>
      <c r="BP13" s="267"/>
      <c r="BQ13" s="267"/>
      <c r="BR13" s="267"/>
      <c r="BS13" s="267"/>
      <c r="BT13" s="267"/>
      <c r="BU13" s="267"/>
      <c r="BV13" s="267"/>
      <c r="BW13" s="267"/>
      <c r="BX13" s="267"/>
      <c r="BY13" s="267"/>
      <c r="BZ13" s="267"/>
      <c r="CB13" s="50"/>
    </row>
    <row r="14" spans="2:80" ht="18" customHeight="1" thickBot="1">
      <c r="B14" s="48"/>
      <c r="CB14" s="50"/>
    </row>
    <row r="15" spans="2:80" ht="18" customHeight="1">
      <c r="B15" s="48"/>
      <c r="D15" s="435" t="s">
        <v>38</v>
      </c>
      <c r="E15" s="436"/>
      <c r="F15" s="436"/>
      <c r="G15" s="436"/>
      <c r="H15" s="436"/>
      <c r="I15" s="436"/>
      <c r="J15" s="436"/>
      <c r="K15" s="436"/>
      <c r="L15" s="436"/>
      <c r="M15" s="436"/>
      <c r="N15" s="436"/>
      <c r="O15" s="436"/>
      <c r="P15" s="437"/>
      <c r="Q15" s="409" t="str">
        <f>IF(利用者一覧!D11="","",利用者一覧!D11)</f>
        <v/>
      </c>
      <c r="R15" s="410"/>
      <c r="S15" s="409" t="str">
        <f>IF(利用者一覧!E7="","",利用者一覧!E7)</f>
        <v/>
      </c>
      <c r="T15" s="410"/>
      <c r="U15" s="409" t="str">
        <f>IF(利用者一覧!F7="","",利用者一覧!F7)</f>
        <v/>
      </c>
      <c r="V15" s="410"/>
      <c r="W15" s="409" t="str">
        <f>IF(利用者一覧!G7="","",利用者一覧!G7)</f>
        <v/>
      </c>
      <c r="X15" s="410"/>
      <c r="Y15" s="409" t="str">
        <f>IF(利用者一覧!H7="","",利用者一覧!H7)</f>
        <v/>
      </c>
      <c r="Z15" s="410"/>
      <c r="AA15" s="409" t="str">
        <f>IF(利用者一覧!I7="","",利用者一覧!I7)</f>
        <v/>
      </c>
      <c r="AB15" s="410"/>
      <c r="AC15" s="409" t="str">
        <f>IF(利用者一覧!J7="","",利用者一覧!J7)</f>
        <v/>
      </c>
      <c r="AD15" s="410"/>
      <c r="AE15" s="409" t="str">
        <f>IF(利用者一覧!K7="","",利用者一覧!K7)</f>
        <v/>
      </c>
      <c r="AF15" s="410"/>
      <c r="AG15" s="409" t="str">
        <f>IF(利用者一覧!L7="","",利用者一覧!L7)</f>
        <v/>
      </c>
      <c r="AH15" s="410"/>
      <c r="AI15" s="409" t="str">
        <f>IF(利用者一覧!M7="","",利用者一覧!M7)</f>
        <v/>
      </c>
      <c r="AJ15" s="413"/>
      <c r="AL15" s="415" t="s">
        <v>40</v>
      </c>
      <c r="AM15" s="416"/>
      <c r="AN15" s="421" t="s">
        <v>3</v>
      </c>
      <c r="AO15" s="422"/>
      <c r="AP15" s="422"/>
      <c r="AQ15" s="422"/>
      <c r="AR15" s="422"/>
      <c r="AS15" s="422"/>
      <c r="AT15" s="422"/>
      <c r="AU15" s="422"/>
      <c r="AV15" s="423"/>
      <c r="AW15" s="409" t="str">
        <f>IF(利用者一覧!D3="","",利用者一覧!D3)</f>
        <v/>
      </c>
      <c r="AX15" s="427"/>
      <c r="AY15" s="428"/>
      <c r="AZ15" s="409" t="str">
        <f>IF(利用者一覧!E3="","",利用者一覧!E3)</f>
        <v/>
      </c>
      <c r="BA15" s="427"/>
      <c r="BB15" s="428"/>
      <c r="BC15" s="409" t="str">
        <f>IF(利用者一覧!F3="","",利用者一覧!F3)</f>
        <v/>
      </c>
      <c r="BD15" s="427"/>
      <c r="BE15" s="428"/>
      <c r="BF15" s="409" t="str">
        <f>IF(利用者一覧!G3="","",利用者一覧!G3)</f>
        <v/>
      </c>
      <c r="BG15" s="427"/>
      <c r="BH15" s="428"/>
      <c r="BI15" s="409" t="str">
        <f>IF(利用者一覧!H3="","",利用者一覧!H3)</f>
        <v/>
      </c>
      <c r="BJ15" s="427"/>
      <c r="BK15" s="428"/>
      <c r="BL15" s="409" t="str">
        <f>IF(利用者一覧!I3="","",利用者一覧!I3)</f>
        <v/>
      </c>
      <c r="BM15" s="427"/>
      <c r="BN15" s="428"/>
      <c r="BO15" s="409" t="str">
        <f>IF(利用者一覧!J3="","",利用者一覧!J3)</f>
        <v/>
      </c>
      <c r="BP15" s="427"/>
      <c r="BQ15" s="428"/>
      <c r="BR15" s="409" t="str">
        <f>IF(利用者一覧!K3="","",利用者一覧!K3)</f>
        <v/>
      </c>
      <c r="BS15" s="427"/>
      <c r="BT15" s="428"/>
      <c r="BU15" s="409" t="str">
        <f>IF(利用者一覧!L3="","",利用者一覧!L3)</f>
        <v/>
      </c>
      <c r="BV15" s="427"/>
      <c r="BW15" s="428"/>
      <c r="BX15" s="409" t="str">
        <f>IF(利用者一覧!M3="","",利用者一覧!M3)</f>
        <v/>
      </c>
      <c r="BY15" s="427"/>
      <c r="BZ15" s="457"/>
      <c r="CB15" s="50"/>
    </row>
    <row r="16" spans="2:80" ht="7.5" customHeight="1">
      <c r="B16" s="48"/>
      <c r="D16" s="438"/>
      <c r="E16" s="439"/>
      <c r="F16" s="439"/>
      <c r="G16" s="439"/>
      <c r="H16" s="439"/>
      <c r="I16" s="439"/>
      <c r="J16" s="439"/>
      <c r="K16" s="439"/>
      <c r="L16" s="439"/>
      <c r="M16" s="439"/>
      <c r="N16" s="439"/>
      <c r="O16" s="439"/>
      <c r="P16" s="440"/>
      <c r="Q16" s="411"/>
      <c r="R16" s="412"/>
      <c r="S16" s="411"/>
      <c r="T16" s="412"/>
      <c r="U16" s="411"/>
      <c r="V16" s="412"/>
      <c r="W16" s="411"/>
      <c r="X16" s="412"/>
      <c r="Y16" s="411"/>
      <c r="Z16" s="412"/>
      <c r="AA16" s="411"/>
      <c r="AB16" s="412"/>
      <c r="AC16" s="411"/>
      <c r="AD16" s="412"/>
      <c r="AE16" s="411"/>
      <c r="AF16" s="412"/>
      <c r="AG16" s="411"/>
      <c r="AH16" s="412"/>
      <c r="AI16" s="411"/>
      <c r="AJ16" s="414"/>
      <c r="AL16" s="417"/>
      <c r="AM16" s="418"/>
      <c r="AN16" s="424"/>
      <c r="AO16" s="425"/>
      <c r="AP16" s="425"/>
      <c r="AQ16" s="425"/>
      <c r="AR16" s="425"/>
      <c r="AS16" s="425"/>
      <c r="AT16" s="425"/>
      <c r="AU16" s="425"/>
      <c r="AV16" s="426"/>
      <c r="AW16" s="429"/>
      <c r="AX16" s="430"/>
      <c r="AY16" s="431"/>
      <c r="AZ16" s="429"/>
      <c r="BA16" s="430"/>
      <c r="BB16" s="431"/>
      <c r="BC16" s="429"/>
      <c r="BD16" s="430"/>
      <c r="BE16" s="431"/>
      <c r="BF16" s="429"/>
      <c r="BG16" s="430"/>
      <c r="BH16" s="431"/>
      <c r="BI16" s="429"/>
      <c r="BJ16" s="430"/>
      <c r="BK16" s="431"/>
      <c r="BL16" s="429"/>
      <c r="BM16" s="430"/>
      <c r="BN16" s="431"/>
      <c r="BO16" s="429"/>
      <c r="BP16" s="430"/>
      <c r="BQ16" s="431"/>
      <c r="BR16" s="429"/>
      <c r="BS16" s="430"/>
      <c r="BT16" s="431"/>
      <c r="BU16" s="429"/>
      <c r="BV16" s="430"/>
      <c r="BW16" s="431"/>
      <c r="BX16" s="429"/>
      <c r="BY16" s="430"/>
      <c r="BZ16" s="458"/>
      <c r="CB16" s="50"/>
    </row>
    <row r="17" spans="2:80" ht="15.75" customHeight="1">
      <c r="B17" s="48"/>
      <c r="D17" s="459" t="s">
        <v>42</v>
      </c>
      <c r="E17" s="460"/>
      <c r="F17" s="460"/>
      <c r="G17" s="460"/>
      <c r="H17" s="460"/>
      <c r="I17" s="460"/>
      <c r="J17" s="460"/>
      <c r="K17" s="460"/>
      <c r="L17" s="460"/>
      <c r="M17" s="460"/>
      <c r="N17" s="460"/>
      <c r="O17" s="460"/>
      <c r="P17" s="461"/>
      <c r="Q17" s="462" t="str">
        <f>IF(利用者一覧!B11="","",利用者一覧!B11)</f>
        <v/>
      </c>
      <c r="R17" s="463"/>
      <c r="S17" s="463"/>
      <c r="T17" s="463"/>
      <c r="U17" s="463"/>
      <c r="V17" s="463"/>
      <c r="W17" s="463"/>
      <c r="X17" s="463"/>
      <c r="Y17" s="463"/>
      <c r="Z17" s="463"/>
      <c r="AA17" s="463"/>
      <c r="AB17" s="463"/>
      <c r="AC17" s="463"/>
      <c r="AD17" s="463"/>
      <c r="AE17" s="463"/>
      <c r="AF17" s="463"/>
      <c r="AG17" s="463"/>
      <c r="AH17" s="463"/>
      <c r="AI17" s="463"/>
      <c r="AJ17" s="464"/>
      <c r="AL17" s="417"/>
      <c r="AM17" s="418"/>
      <c r="AN17" s="466" t="s">
        <v>41</v>
      </c>
      <c r="AO17" s="467"/>
      <c r="AP17" s="467"/>
      <c r="AQ17" s="467"/>
      <c r="AR17" s="467"/>
      <c r="AS17" s="467"/>
      <c r="AT17" s="467"/>
      <c r="AU17" s="467"/>
      <c r="AV17" s="468"/>
      <c r="AW17" s="466" t="str">
        <f>IF(請求書!W10="","",請求書!W10)</f>
        <v/>
      </c>
      <c r="AX17" s="475"/>
      <c r="AY17" s="475"/>
      <c r="AZ17" s="475"/>
      <c r="BA17" s="475"/>
      <c r="BB17" s="475"/>
      <c r="BC17" s="475"/>
      <c r="BD17" s="475"/>
      <c r="BE17" s="475"/>
      <c r="BF17" s="475"/>
      <c r="BG17" s="475"/>
      <c r="BH17" s="475"/>
      <c r="BI17" s="475"/>
      <c r="BJ17" s="475"/>
      <c r="BK17" s="475"/>
      <c r="BL17" s="475"/>
      <c r="BM17" s="475"/>
      <c r="BN17" s="475"/>
      <c r="BO17" s="475"/>
      <c r="BP17" s="475"/>
      <c r="BQ17" s="475"/>
      <c r="BR17" s="475"/>
      <c r="BS17" s="475"/>
      <c r="BT17" s="475"/>
      <c r="BU17" s="475"/>
      <c r="BV17" s="475"/>
      <c r="BW17" s="475"/>
      <c r="BX17" s="475"/>
      <c r="BY17" s="475"/>
      <c r="BZ17" s="476"/>
      <c r="CB17" s="50"/>
    </row>
    <row r="18" spans="2:80" ht="15.75" customHeight="1">
      <c r="B18" s="48"/>
      <c r="D18" s="459" t="s">
        <v>37</v>
      </c>
      <c r="E18" s="460"/>
      <c r="F18" s="460"/>
      <c r="G18" s="460"/>
      <c r="H18" s="460"/>
      <c r="I18" s="460"/>
      <c r="J18" s="460"/>
      <c r="K18" s="460"/>
      <c r="L18" s="460"/>
      <c r="M18" s="460"/>
      <c r="N18" s="460"/>
      <c r="O18" s="460"/>
      <c r="P18" s="461"/>
      <c r="Q18" s="411"/>
      <c r="R18" s="465"/>
      <c r="S18" s="465"/>
      <c r="T18" s="465"/>
      <c r="U18" s="465"/>
      <c r="V18" s="465"/>
      <c r="W18" s="465"/>
      <c r="X18" s="465"/>
      <c r="Y18" s="465"/>
      <c r="Z18" s="465"/>
      <c r="AA18" s="465"/>
      <c r="AB18" s="465"/>
      <c r="AC18" s="465"/>
      <c r="AD18" s="465"/>
      <c r="AE18" s="465"/>
      <c r="AF18" s="465"/>
      <c r="AG18" s="465"/>
      <c r="AH18" s="465"/>
      <c r="AI18" s="465"/>
      <c r="AJ18" s="414"/>
      <c r="AL18" s="417"/>
      <c r="AM18" s="418"/>
      <c r="AN18" s="469"/>
      <c r="AO18" s="470"/>
      <c r="AP18" s="470"/>
      <c r="AQ18" s="470"/>
      <c r="AR18" s="470"/>
      <c r="AS18" s="470"/>
      <c r="AT18" s="470"/>
      <c r="AU18" s="470"/>
      <c r="AV18" s="471"/>
      <c r="AW18" s="477"/>
      <c r="AX18" s="478"/>
      <c r="AY18" s="478"/>
      <c r="AZ18" s="478"/>
      <c r="BA18" s="478"/>
      <c r="BB18" s="478"/>
      <c r="BC18" s="478"/>
      <c r="BD18" s="478"/>
      <c r="BE18" s="478"/>
      <c r="BF18" s="478"/>
      <c r="BG18" s="478"/>
      <c r="BH18" s="478"/>
      <c r="BI18" s="478"/>
      <c r="BJ18" s="478"/>
      <c r="BK18" s="478"/>
      <c r="BL18" s="478"/>
      <c r="BM18" s="478"/>
      <c r="BN18" s="478"/>
      <c r="BO18" s="478"/>
      <c r="BP18" s="478"/>
      <c r="BQ18" s="478"/>
      <c r="BR18" s="478"/>
      <c r="BS18" s="478"/>
      <c r="BT18" s="478"/>
      <c r="BU18" s="478"/>
      <c r="BV18" s="478"/>
      <c r="BW18" s="478"/>
      <c r="BX18" s="478"/>
      <c r="BY18" s="478"/>
      <c r="BZ18" s="479"/>
      <c r="CB18" s="50"/>
    </row>
    <row r="19" spans="2:80" ht="15.75" customHeight="1">
      <c r="B19" s="48"/>
      <c r="D19" s="483" t="s">
        <v>43</v>
      </c>
      <c r="E19" s="484"/>
      <c r="F19" s="484"/>
      <c r="G19" s="484"/>
      <c r="H19" s="484"/>
      <c r="I19" s="484"/>
      <c r="J19" s="484"/>
      <c r="K19" s="484"/>
      <c r="L19" s="484"/>
      <c r="M19" s="484"/>
      <c r="N19" s="484"/>
      <c r="O19" s="484"/>
      <c r="P19" s="485"/>
      <c r="Q19" s="462" t="str">
        <f>IF(利用者一覧!C11="","",利用者一覧!C11)</f>
        <v/>
      </c>
      <c r="R19" s="463"/>
      <c r="S19" s="463"/>
      <c r="T19" s="463"/>
      <c r="U19" s="463"/>
      <c r="V19" s="463"/>
      <c r="W19" s="463"/>
      <c r="X19" s="463"/>
      <c r="Y19" s="463"/>
      <c r="Z19" s="463"/>
      <c r="AA19" s="463"/>
      <c r="AB19" s="463"/>
      <c r="AC19" s="463"/>
      <c r="AD19" s="463"/>
      <c r="AE19" s="463"/>
      <c r="AF19" s="463"/>
      <c r="AG19" s="463"/>
      <c r="AH19" s="463"/>
      <c r="AI19" s="463"/>
      <c r="AJ19" s="464"/>
      <c r="AL19" s="417"/>
      <c r="AM19" s="418"/>
      <c r="AN19" s="469"/>
      <c r="AO19" s="470"/>
      <c r="AP19" s="470"/>
      <c r="AQ19" s="470"/>
      <c r="AR19" s="470"/>
      <c r="AS19" s="470"/>
      <c r="AT19" s="470"/>
      <c r="AU19" s="470"/>
      <c r="AV19" s="471"/>
      <c r="AW19" s="480"/>
      <c r="AX19" s="481"/>
      <c r="AY19" s="481"/>
      <c r="AZ19" s="481"/>
      <c r="BA19" s="481"/>
      <c r="BB19" s="481"/>
      <c r="BC19" s="481"/>
      <c r="BD19" s="481"/>
      <c r="BE19" s="481"/>
      <c r="BF19" s="481"/>
      <c r="BG19" s="481"/>
      <c r="BH19" s="481"/>
      <c r="BI19" s="481"/>
      <c r="BJ19" s="481"/>
      <c r="BK19" s="481"/>
      <c r="BL19" s="481"/>
      <c r="BM19" s="481"/>
      <c r="BN19" s="481"/>
      <c r="BO19" s="481"/>
      <c r="BP19" s="481"/>
      <c r="BQ19" s="481"/>
      <c r="BR19" s="481"/>
      <c r="BS19" s="481"/>
      <c r="BT19" s="481"/>
      <c r="BU19" s="481"/>
      <c r="BV19" s="481"/>
      <c r="BW19" s="481"/>
      <c r="BX19" s="481"/>
      <c r="BY19" s="481"/>
      <c r="BZ19" s="482"/>
      <c r="CB19" s="50"/>
    </row>
    <row r="20" spans="2:80" ht="15.75" customHeight="1" thickBot="1">
      <c r="B20" s="48"/>
      <c r="D20" s="442" t="s">
        <v>45</v>
      </c>
      <c r="E20" s="443"/>
      <c r="F20" s="443"/>
      <c r="G20" s="443"/>
      <c r="H20" s="443"/>
      <c r="I20" s="443"/>
      <c r="J20" s="443"/>
      <c r="K20" s="443"/>
      <c r="L20" s="443"/>
      <c r="M20" s="443"/>
      <c r="N20" s="443"/>
      <c r="O20" s="443"/>
      <c r="P20" s="444"/>
      <c r="Q20" s="486"/>
      <c r="R20" s="487"/>
      <c r="S20" s="487"/>
      <c r="T20" s="487"/>
      <c r="U20" s="487"/>
      <c r="V20" s="487"/>
      <c r="W20" s="487"/>
      <c r="X20" s="487"/>
      <c r="Y20" s="487"/>
      <c r="Z20" s="487"/>
      <c r="AA20" s="487"/>
      <c r="AB20" s="487"/>
      <c r="AC20" s="487"/>
      <c r="AD20" s="487"/>
      <c r="AE20" s="487"/>
      <c r="AF20" s="487"/>
      <c r="AG20" s="487"/>
      <c r="AH20" s="487"/>
      <c r="AI20" s="487"/>
      <c r="AJ20" s="488"/>
      <c r="AL20" s="419"/>
      <c r="AM20" s="420"/>
      <c r="AN20" s="472"/>
      <c r="AO20" s="473"/>
      <c r="AP20" s="473"/>
      <c r="AQ20" s="473"/>
      <c r="AR20" s="473"/>
      <c r="AS20" s="473"/>
      <c r="AT20" s="473"/>
      <c r="AU20" s="473"/>
      <c r="AV20" s="474"/>
      <c r="AW20" s="445" t="s">
        <v>44</v>
      </c>
      <c r="AX20" s="446"/>
      <c r="AY20" s="446"/>
      <c r="AZ20" s="446"/>
      <c r="BA20" s="446"/>
      <c r="BB20" s="446"/>
      <c r="BC20" s="446"/>
      <c r="BD20" s="446"/>
      <c r="BE20" s="446"/>
      <c r="BF20" s="447"/>
      <c r="BG20" s="445"/>
      <c r="BH20" s="448"/>
      <c r="BI20" s="448"/>
      <c r="BJ20" s="448"/>
      <c r="BK20" s="448"/>
      <c r="BL20" s="448"/>
      <c r="BM20" s="448"/>
      <c r="BN20" s="448"/>
      <c r="BO20" s="448"/>
      <c r="BP20" s="448"/>
      <c r="BQ20" s="448"/>
      <c r="BR20" s="448"/>
      <c r="BS20" s="448"/>
      <c r="BT20" s="448"/>
      <c r="BU20" s="448"/>
      <c r="BV20" s="448"/>
      <c r="BW20" s="448"/>
      <c r="BX20" s="448"/>
      <c r="BY20" s="448"/>
      <c r="BZ20" s="449"/>
      <c r="CB20" s="50"/>
    </row>
    <row r="21" spans="2:80" ht="15.75" customHeight="1">
      <c r="B21" s="48"/>
      <c r="D21" s="408"/>
      <c r="E21" s="408"/>
      <c r="F21" s="408"/>
      <c r="G21" s="408"/>
      <c r="H21" s="408"/>
      <c r="I21" s="408"/>
      <c r="J21" s="408"/>
      <c r="K21" s="408"/>
      <c r="L21" s="408"/>
      <c r="M21" s="408"/>
      <c r="N21" s="408"/>
      <c r="O21" s="408"/>
      <c r="P21" s="408"/>
      <c r="Q21" s="408"/>
      <c r="R21" s="408"/>
      <c r="S21" s="408"/>
      <c r="T21" s="408"/>
      <c r="U21" s="450"/>
      <c r="V21" s="408"/>
      <c r="W21" s="408"/>
      <c r="X21" s="408"/>
      <c r="Y21" s="408"/>
      <c r="Z21" s="408"/>
      <c r="AA21" s="408"/>
      <c r="AB21" s="408"/>
      <c r="AC21" s="408"/>
      <c r="AD21" s="408"/>
      <c r="AE21" s="39"/>
      <c r="AF21" s="39"/>
      <c r="AG21" s="39"/>
      <c r="AH21" s="39"/>
      <c r="AI21" s="39"/>
      <c r="AJ21" s="39"/>
      <c r="AK21" s="39"/>
      <c r="AL21" s="39"/>
      <c r="AM21" s="39"/>
      <c r="AN21" s="39"/>
      <c r="AO21" s="39"/>
      <c r="AP21" s="39"/>
      <c r="AQ21" s="39"/>
      <c r="AR21" s="39"/>
      <c r="AS21" s="39"/>
      <c r="AT21" s="39"/>
      <c r="AU21" s="39"/>
      <c r="AV21" s="267"/>
      <c r="AW21" s="267"/>
      <c r="AX21" s="267"/>
      <c r="AY21" s="267"/>
      <c r="CB21" s="50"/>
    </row>
    <row r="22" spans="2:80" ht="15.75" customHeight="1" thickBot="1">
      <c r="B22" s="48"/>
      <c r="D22" s="268"/>
      <c r="E22" s="268"/>
      <c r="F22" s="268"/>
      <c r="G22" s="268"/>
      <c r="H22" s="268"/>
      <c r="I22" s="268"/>
      <c r="J22" s="268"/>
      <c r="K22" s="268"/>
      <c r="L22" s="268"/>
      <c r="M22" s="268"/>
      <c r="N22" s="268"/>
      <c r="O22" s="268"/>
      <c r="P22" s="268"/>
      <c r="Q22" s="14"/>
      <c r="R22" s="14"/>
      <c r="S22" s="14"/>
      <c r="T22" s="14"/>
      <c r="U22" s="14"/>
      <c r="V22" s="14"/>
      <c r="W22" s="14"/>
      <c r="X22" s="14"/>
      <c r="Y22" s="14"/>
      <c r="Z22" s="14"/>
      <c r="AA22" s="14"/>
      <c r="AB22" s="14"/>
      <c r="AC22" s="14"/>
      <c r="AD22" s="14"/>
      <c r="AE22" s="14"/>
      <c r="AF22" s="14"/>
      <c r="AG22" s="14"/>
      <c r="AH22" s="14"/>
      <c r="AI22" s="14"/>
      <c r="AJ22" s="14"/>
      <c r="AK22" s="14"/>
      <c r="AL22" s="51"/>
      <c r="AM22" s="51"/>
      <c r="AN22" s="267"/>
      <c r="AO22" s="267"/>
      <c r="AP22" s="267"/>
      <c r="AQ22" s="267"/>
      <c r="AR22" s="267"/>
      <c r="AS22" s="267"/>
      <c r="AT22" s="267"/>
      <c r="AU22" s="267"/>
      <c r="AV22" s="267"/>
      <c r="AW22" s="267"/>
      <c r="AX22" s="267"/>
      <c r="AY22" s="267"/>
      <c r="AZ22" s="267"/>
      <c r="BA22" s="267"/>
      <c r="BB22" s="267"/>
      <c r="BC22" s="267"/>
      <c r="BD22" s="267"/>
      <c r="BE22" s="267"/>
      <c r="BF22" s="267"/>
      <c r="BG22" s="267"/>
      <c r="BH22" s="267"/>
      <c r="BI22" s="267"/>
      <c r="BJ22" s="267"/>
      <c r="BK22" s="267"/>
      <c r="BL22" s="267"/>
      <c r="BM22" s="267"/>
      <c r="BN22" s="267"/>
      <c r="BO22" s="267"/>
      <c r="BP22" s="267"/>
      <c r="BQ22" s="267"/>
      <c r="BR22" s="267"/>
      <c r="BS22" s="267"/>
      <c r="BT22" s="267"/>
      <c r="BU22" s="267"/>
      <c r="BV22" s="267"/>
      <c r="BW22" s="267"/>
      <c r="BX22" s="267"/>
      <c r="BY22" s="267"/>
      <c r="BZ22" s="267"/>
      <c r="CB22" s="50"/>
    </row>
    <row r="23" spans="2:80" ht="18" customHeight="1" thickBot="1">
      <c r="B23" s="48"/>
      <c r="D23" s="451" t="s">
        <v>46</v>
      </c>
      <c r="E23" s="452"/>
      <c r="F23" s="452"/>
      <c r="G23" s="452"/>
      <c r="H23" s="452"/>
      <c r="I23" s="452"/>
      <c r="J23" s="452"/>
      <c r="K23" s="452"/>
      <c r="L23" s="452"/>
      <c r="M23" s="452"/>
      <c r="N23" s="452"/>
      <c r="O23" s="452"/>
      <c r="P23" s="452"/>
      <c r="Q23" s="452"/>
      <c r="R23" s="452"/>
      <c r="S23" s="452"/>
      <c r="T23" s="453"/>
      <c r="U23" s="454"/>
      <c r="V23" s="455"/>
      <c r="W23" s="455"/>
      <c r="X23" s="455"/>
      <c r="Y23" s="455"/>
      <c r="Z23" s="455"/>
      <c r="AA23" s="455"/>
      <c r="AB23" s="455"/>
      <c r="AC23" s="455"/>
      <c r="AD23" s="456"/>
      <c r="AE23" s="267"/>
      <c r="AF23" s="267"/>
      <c r="AG23" s="267"/>
      <c r="AH23" s="267"/>
      <c r="AI23" s="267"/>
      <c r="AJ23" s="267"/>
      <c r="AK23" s="267"/>
      <c r="AL23" s="267"/>
      <c r="AM23" s="267"/>
      <c r="AN23" s="267"/>
      <c r="AO23" s="267"/>
      <c r="AP23" s="267"/>
      <c r="AQ23" s="267"/>
      <c r="AR23" s="267"/>
      <c r="AS23" s="267"/>
      <c r="AT23" s="267"/>
      <c r="AU23" s="267"/>
      <c r="AV23" s="267"/>
      <c r="AW23" s="267"/>
      <c r="AX23" s="267"/>
      <c r="AY23" s="267"/>
      <c r="AZ23" s="267"/>
      <c r="BA23" s="267"/>
      <c r="BB23" s="267"/>
      <c r="BC23" s="267"/>
      <c r="BD23" s="267"/>
      <c r="BE23" s="267"/>
      <c r="BF23" s="267"/>
      <c r="BG23" s="267"/>
      <c r="BH23" s="267"/>
      <c r="BI23" s="267"/>
      <c r="BJ23" s="267"/>
      <c r="BK23" s="267"/>
      <c r="BL23" s="267"/>
      <c r="BM23" s="267"/>
      <c r="BN23" s="267"/>
      <c r="BO23" s="267"/>
      <c r="BP23" s="267"/>
      <c r="BQ23" s="267"/>
      <c r="BR23" s="267"/>
      <c r="BS23" s="267"/>
      <c r="BT23" s="267"/>
      <c r="BU23" s="267"/>
      <c r="BV23" s="267"/>
      <c r="BW23" s="267"/>
      <c r="BX23" s="267"/>
      <c r="BY23" s="267"/>
      <c r="BZ23" s="267"/>
      <c r="CB23" s="50"/>
    </row>
    <row r="24" spans="2:80" ht="18" customHeight="1">
      <c r="B24" s="48"/>
      <c r="D24" s="55"/>
      <c r="E24" s="56"/>
      <c r="F24" s="56"/>
      <c r="G24" s="56"/>
      <c r="H24" s="56"/>
      <c r="I24" s="267"/>
      <c r="J24" s="267"/>
      <c r="K24" s="267"/>
      <c r="L24" s="267"/>
      <c r="M24" s="57"/>
      <c r="N24" s="57"/>
      <c r="O24" s="57"/>
      <c r="P24" s="57"/>
      <c r="Q24" s="56"/>
      <c r="R24" s="56"/>
      <c r="S24" s="56"/>
      <c r="T24" s="267"/>
      <c r="U24" s="267"/>
      <c r="V24" s="267"/>
      <c r="W24" s="267"/>
      <c r="X24" s="267"/>
      <c r="Y24" s="267"/>
      <c r="Z24" s="267"/>
      <c r="AA24" s="267"/>
      <c r="AB24" s="267"/>
      <c r="AC24" s="267"/>
      <c r="AD24" s="267"/>
      <c r="AE24" s="267"/>
      <c r="AF24" s="267"/>
      <c r="AG24" s="267"/>
      <c r="AH24" s="267"/>
      <c r="AI24" s="267"/>
      <c r="AJ24" s="267"/>
      <c r="AK24" s="267"/>
      <c r="AL24" s="57"/>
      <c r="AM24" s="57"/>
      <c r="AN24" s="57"/>
      <c r="AO24" s="57"/>
      <c r="AP24" s="56"/>
      <c r="AQ24" s="56"/>
      <c r="AR24" s="56"/>
      <c r="AS24" s="267"/>
      <c r="AT24" s="267"/>
      <c r="AU24" s="267"/>
      <c r="AV24" s="267"/>
      <c r="AW24" s="267"/>
      <c r="AX24" s="267"/>
      <c r="AY24" s="267"/>
      <c r="AZ24" s="267"/>
      <c r="BA24" s="267"/>
      <c r="BB24" s="267"/>
      <c r="BC24" s="267"/>
      <c r="BD24" s="267"/>
      <c r="BE24" s="267"/>
      <c r="BF24" s="267"/>
      <c r="BG24" s="267"/>
      <c r="BH24" s="267"/>
      <c r="BI24" s="267"/>
      <c r="BJ24" s="267"/>
      <c r="BK24" s="57"/>
      <c r="BL24" s="57"/>
      <c r="BM24" s="57"/>
      <c r="BN24" s="57"/>
      <c r="BO24" s="267"/>
      <c r="BP24" s="267"/>
      <c r="BQ24" s="267"/>
      <c r="BR24" s="267"/>
      <c r="BS24" s="58"/>
      <c r="BT24" s="58"/>
      <c r="BU24" s="58"/>
      <c r="BV24" s="58"/>
      <c r="BW24" s="267"/>
      <c r="BX24" s="267"/>
      <c r="BY24" s="267"/>
      <c r="BZ24" s="267"/>
      <c r="CB24" s="50"/>
    </row>
    <row r="25" spans="2:80" ht="18" customHeight="1" thickBot="1">
      <c r="B25" s="48"/>
      <c r="D25" s="55"/>
      <c r="E25" s="56"/>
      <c r="F25" s="56"/>
      <c r="G25" s="56"/>
      <c r="H25" s="56"/>
      <c r="I25" s="267"/>
      <c r="J25" s="267"/>
      <c r="K25" s="267"/>
      <c r="L25" s="267"/>
      <c r="M25" s="57"/>
      <c r="N25" s="57"/>
      <c r="O25" s="57"/>
      <c r="P25" s="57"/>
      <c r="Q25" s="56"/>
      <c r="R25" s="56"/>
      <c r="S25" s="56"/>
      <c r="T25" s="267"/>
      <c r="U25" s="267"/>
      <c r="V25" s="267"/>
      <c r="W25" s="267"/>
      <c r="X25" s="267"/>
      <c r="Y25" s="267"/>
      <c r="Z25" s="267"/>
      <c r="AA25" s="267"/>
      <c r="AB25" s="267"/>
      <c r="AC25" s="267"/>
      <c r="AD25" s="267"/>
      <c r="AE25" s="267"/>
      <c r="AF25" s="267"/>
      <c r="AG25" s="267"/>
      <c r="AH25" s="267"/>
      <c r="AI25" s="267"/>
      <c r="AJ25" s="267"/>
      <c r="AK25" s="267"/>
      <c r="AL25" s="57"/>
      <c r="AM25" s="57"/>
      <c r="AN25" s="57"/>
      <c r="AO25" s="57"/>
      <c r="AP25" s="56"/>
      <c r="AQ25" s="56"/>
      <c r="AR25" s="56"/>
      <c r="AS25" s="267"/>
      <c r="AT25" s="267"/>
      <c r="AU25" s="267"/>
      <c r="AV25" s="267"/>
      <c r="AW25" s="267"/>
      <c r="AX25" s="267"/>
      <c r="AY25" s="267"/>
      <c r="AZ25" s="267"/>
      <c r="BA25" s="267"/>
      <c r="BB25" s="267"/>
      <c r="BC25" s="267"/>
      <c r="BD25" s="267"/>
      <c r="BE25" s="267"/>
      <c r="BF25" s="267"/>
      <c r="BG25" s="267"/>
      <c r="BH25" s="267"/>
      <c r="BI25" s="267"/>
      <c r="BJ25" s="267"/>
      <c r="BK25" s="57"/>
      <c r="BL25" s="57"/>
      <c r="BM25" s="57"/>
      <c r="BN25" s="57"/>
      <c r="BO25" s="267"/>
      <c r="BP25" s="267"/>
      <c r="BQ25" s="267"/>
      <c r="BR25" s="267"/>
      <c r="BS25" s="58"/>
      <c r="BT25" s="58"/>
      <c r="BU25" s="58"/>
      <c r="BV25" s="58"/>
      <c r="BW25" s="267"/>
      <c r="BX25" s="267"/>
      <c r="BY25" s="267"/>
      <c r="BZ25" s="267"/>
      <c r="CB25" s="50"/>
    </row>
    <row r="26" spans="2:80" ht="15.75" customHeight="1" thickBot="1">
      <c r="B26" s="48"/>
      <c r="D26" s="489" t="s">
        <v>47</v>
      </c>
      <c r="E26" s="490"/>
      <c r="F26" s="495" t="s">
        <v>48</v>
      </c>
      <c r="G26" s="496"/>
      <c r="H26" s="496"/>
      <c r="I26" s="496"/>
      <c r="J26" s="496"/>
      <c r="K26" s="496"/>
      <c r="L26" s="496"/>
      <c r="M26" s="496"/>
      <c r="N26" s="496"/>
      <c r="O26" s="496"/>
      <c r="P26" s="496"/>
      <c r="Q26" s="496"/>
      <c r="R26" s="496"/>
      <c r="S26" s="496"/>
      <c r="T26" s="496"/>
      <c r="U26" s="496"/>
      <c r="V26" s="496"/>
      <c r="W26" s="497" t="s">
        <v>49</v>
      </c>
      <c r="X26" s="498"/>
      <c r="Y26" s="498"/>
      <c r="Z26" s="498"/>
      <c r="AA26" s="498"/>
      <c r="AB26" s="498"/>
      <c r="AC26" s="498"/>
      <c r="AD26" s="498"/>
      <c r="AE26" s="498"/>
      <c r="AF26" s="498"/>
      <c r="AG26" s="498"/>
      <c r="AH26" s="499"/>
      <c r="AI26" s="495" t="s">
        <v>50</v>
      </c>
      <c r="AJ26" s="345"/>
      <c r="AK26" s="345"/>
      <c r="AL26" s="345"/>
      <c r="AM26" s="345"/>
      <c r="AN26" s="345"/>
      <c r="AO26" s="345"/>
      <c r="AP26" s="346"/>
      <c r="AQ26" s="500" t="s">
        <v>51</v>
      </c>
      <c r="AR26" s="501"/>
      <c r="AS26" s="501"/>
      <c r="AT26" s="502"/>
      <c r="AU26" s="503" t="s">
        <v>52</v>
      </c>
      <c r="AV26" s="504"/>
      <c r="AW26" s="504"/>
      <c r="AX26" s="504"/>
      <c r="AY26" s="504"/>
      <c r="AZ26" s="504"/>
      <c r="BA26" s="504"/>
      <c r="BB26" s="504"/>
      <c r="BC26" s="504"/>
      <c r="BD26" s="505"/>
      <c r="BE26" s="512" t="s">
        <v>53</v>
      </c>
      <c r="BF26" s="513"/>
      <c r="BG26" s="513"/>
      <c r="BH26" s="513"/>
      <c r="BI26" s="513"/>
      <c r="BJ26" s="513"/>
      <c r="BK26" s="513"/>
      <c r="BL26" s="513"/>
      <c r="BM26" s="513"/>
      <c r="BN26" s="513"/>
      <c r="BO26" s="513"/>
      <c r="BP26" s="513"/>
      <c r="BQ26" s="513"/>
      <c r="BR26" s="513"/>
      <c r="BS26" s="513"/>
      <c r="BT26" s="513"/>
      <c r="BU26" s="513"/>
      <c r="BV26" s="513"/>
      <c r="BW26" s="513"/>
      <c r="BX26" s="513"/>
      <c r="BY26" s="513"/>
      <c r="BZ26" s="514"/>
      <c r="CB26" s="50"/>
    </row>
    <row r="27" spans="2:80" ht="15.75" customHeight="1">
      <c r="B27" s="48"/>
      <c r="D27" s="491"/>
      <c r="E27" s="492"/>
      <c r="F27" s="515"/>
      <c r="G27" s="516"/>
      <c r="H27" s="516"/>
      <c r="I27" s="516"/>
      <c r="J27" s="516"/>
      <c r="K27" s="516"/>
      <c r="L27" s="516"/>
      <c r="M27" s="516"/>
      <c r="N27" s="516"/>
      <c r="O27" s="516"/>
      <c r="P27" s="516"/>
      <c r="Q27" s="516"/>
      <c r="R27" s="516"/>
      <c r="S27" s="516"/>
      <c r="T27" s="516"/>
      <c r="U27" s="516"/>
      <c r="V27" s="516"/>
      <c r="W27" s="509" t="str">
        <f>IF(BE27="","",VLOOKUP(BE27,コード表!$A$3:$C$52,2,FALSE))</f>
        <v/>
      </c>
      <c r="X27" s="510"/>
      <c r="Y27" s="510"/>
      <c r="Z27" s="510"/>
      <c r="AA27" s="510"/>
      <c r="AB27" s="510"/>
      <c r="AC27" s="510"/>
      <c r="AD27" s="510"/>
      <c r="AE27" s="510"/>
      <c r="AF27" s="510"/>
      <c r="AG27" s="510"/>
      <c r="AH27" s="511"/>
      <c r="AI27" s="509" t="str">
        <f>IF(W27="","",VLOOKUP(W27,コード表!$B$3:$C$52,2,FALSE))</f>
        <v/>
      </c>
      <c r="AJ27" s="510"/>
      <c r="AK27" s="510"/>
      <c r="AL27" s="510"/>
      <c r="AM27" s="510"/>
      <c r="AN27" s="510"/>
      <c r="AO27" s="510"/>
      <c r="AP27" s="511"/>
      <c r="AQ27" s="521"/>
      <c r="AR27" s="522"/>
      <c r="AS27" s="522"/>
      <c r="AT27" s="523"/>
      <c r="AU27" s="524" t="str">
        <f>IF(ISERROR(AI27*AQ27),"",(AI27*AQ27))</f>
        <v/>
      </c>
      <c r="AV27" s="525"/>
      <c r="AW27" s="525"/>
      <c r="AX27" s="525"/>
      <c r="AY27" s="525"/>
      <c r="AZ27" s="525"/>
      <c r="BA27" s="525"/>
      <c r="BB27" s="525"/>
      <c r="BC27" s="525"/>
      <c r="BD27" s="526"/>
      <c r="BE27" s="527"/>
      <c r="BF27" s="528"/>
      <c r="BG27" s="528"/>
      <c r="BH27" s="528"/>
      <c r="BI27" s="528"/>
      <c r="BJ27" s="528"/>
      <c r="BK27" s="528"/>
      <c r="BL27" s="528"/>
      <c r="BM27" s="528"/>
      <c r="BN27" s="528"/>
      <c r="BO27" s="528"/>
      <c r="BP27" s="528"/>
      <c r="BQ27" s="528"/>
      <c r="BR27" s="528"/>
      <c r="BS27" s="528"/>
      <c r="BT27" s="528"/>
      <c r="BU27" s="528"/>
      <c r="BV27" s="528"/>
      <c r="BW27" s="528"/>
      <c r="BX27" s="528"/>
      <c r="BY27" s="528"/>
      <c r="BZ27" s="529"/>
      <c r="CB27" s="50"/>
    </row>
    <row r="28" spans="2:80" ht="15.75" customHeight="1">
      <c r="B28" s="48"/>
      <c r="D28" s="491"/>
      <c r="E28" s="492"/>
      <c r="F28" s="517"/>
      <c r="G28" s="518"/>
      <c r="H28" s="518"/>
      <c r="I28" s="518"/>
      <c r="J28" s="518"/>
      <c r="K28" s="518"/>
      <c r="L28" s="518"/>
      <c r="M28" s="518"/>
      <c r="N28" s="518"/>
      <c r="O28" s="518"/>
      <c r="P28" s="518"/>
      <c r="Q28" s="518"/>
      <c r="R28" s="518"/>
      <c r="S28" s="518"/>
      <c r="T28" s="518"/>
      <c r="U28" s="518"/>
      <c r="V28" s="518"/>
      <c r="W28" s="509" t="str">
        <f>IF(BE28="","",VLOOKUP(BE28,コード表!$A$3:$C$52,2,FALSE))</f>
        <v/>
      </c>
      <c r="X28" s="510"/>
      <c r="Y28" s="510"/>
      <c r="Z28" s="510"/>
      <c r="AA28" s="510"/>
      <c r="AB28" s="510"/>
      <c r="AC28" s="510"/>
      <c r="AD28" s="510"/>
      <c r="AE28" s="510"/>
      <c r="AF28" s="510"/>
      <c r="AG28" s="510"/>
      <c r="AH28" s="511"/>
      <c r="AI28" s="509" t="str">
        <f>IF(W28="","",VLOOKUP(W28,コード表!$B$3:$C$52,2,FALSE))</f>
        <v/>
      </c>
      <c r="AJ28" s="510"/>
      <c r="AK28" s="510"/>
      <c r="AL28" s="510"/>
      <c r="AM28" s="510"/>
      <c r="AN28" s="510"/>
      <c r="AO28" s="510"/>
      <c r="AP28" s="511"/>
      <c r="AQ28" s="530"/>
      <c r="AR28" s="530"/>
      <c r="AS28" s="530"/>
      <c r="AT28" s="530"/>
      <c r="AU28" s="506" t="str">
        <f>IF(ISERROR(AI28*AQ28),"",(AI28*AQ28))</f>
        <v/>
      </c>
      <c r="AV28" s="507"/>
      <c r="AW28" s="507"/>
      <c r="AX28" s="507"/>
      <c r="AY28" s="507"/>
      <c r="AZ28" s="507"/>
      <c r="BA28" s="507"/>
      <c r="BB28" s="507"/>
      <c r="BC28" s="507"/>
      <c r="BD28" s="508"/>
      <c r="BE28" s="531"/>
      <c r="BF28" s="532"/>
      <c r="BG28" s="532"/>
      <c r="BH28" s="532"/>
      <c r="BI28" s="532"/>
      <c r="BJ28" s="532"/>
      <c r="BK28" s="532"/>
      <c r="BL28" s="532"/>
      <c r="BM28" s="532"/>
      <c r="BN28" s="532"/>
      <c r="BO28" s="532"/>
      <c r="BP28" s="532"/>
      <c r="BQ28" s="532"/>
      <c r="BR28" s="532"/>
      <c r="BS28" s="532"/>
      <c r="BT28" s="532"/>
      <c r="BU28" s="532"/>
      <c r="BV28" s="532"/>
      <c r="BW28" s="532"/>
      <c r="BX28" s="532"/>
      <c r="BY28" s="532"/>
      <c r="BZ28" s="533"/>
      <c r="CB28" s="50"/>
    </row>
    <row r="29" spans="2:80" ht="15.75" customHeight="1">
      <c r="B29" s="48"/>
      <c r="D29" s="491"/>
      <c r="E29" s="492"/>
      <c r="F29" s="517"/>
      <c r="G29" s="518"/>
      <c r="H29" s="518"/>
      <c r="I29" s="518"/>
      <c r="J29" s="518"/>
      <c r="K29" s="518"/>
      <c r="L29" s="518"/>
      <c r="M29" s="518"/>
      <c r="N29" s="518"/>
      <c r="O29" s="518"/>
      <c r="P29" s="518"/>
      <c r="Q29" s="518"/>
      <c r="R29" s="518"/>
      <c r="S29" s="518"/>
      <c r="T29" s="518"/>
      <c r="U29" s="518"/>
      <c r="V29" s="518"/>
      <c r="W29" s="509" t="str">
        <f>IF(BE29="","",VLOOKUP(BE29,コード表!$A$3:$C$52,2,FALSE))</f>
        <v/>
      </c>
      <c r="X29" s="510"/>
      <c r="Y29" s="510"/>
      <c r="Z29" s="510"/>
      <c r="AA29" s="510"/>
      <c r="AB29" s="510"/>
      <c r="AC29" s="510"/>
      <c r="AD29" s="510"/>
      <c r="AE29" s="510"/>
      <c r="AF29" s="510"/>
      <c r="AG29" s="510"/>
      <c r="AH29" s="511"/>
      <c r="AI29" s="509" t="str">
        <f>IF(W29="","",VLOOKUP(W29,コード表!$B$3:$C$52,2,FALSE))</f>
        <v/>
      </c>
      <c r="AJ29" s="510"/>
      <c r="AK29" s="510"/>
      <c r="AL29" s="510"/>
      <c r="AM29" s="510"/>
      <c r="AN29" s="510"/>
      <c r="AO29" s="510"/>
      <c r="AP29" s="511"/>
      <c r="AQ29" s="374"/>
      <c r="AR29" s="374"/>
      <c r="AS29" s="374"/>
      <c r="AT29" s="374"/>
      <c r="AU29" s="506" t="str">
        <f t="shared" ref="AU29:AU39" si="0">IF(ISERROR(AI29*AQ29),"",(AI29*AQ29))</f>
        <v/>
      </c>
      <c r="AV29" s="507"/>
      <c r="AW29" s="507"/>
      <c r="AX29" s="507"/>
      <c r="AY29" s="507"/>
      <c r="AZ29" s="507"/>
      <c r="BA29" s="507"/>
      <c r="BB29" s="507"/>
      <c r="BC29" s="507"/>
      <c r="BD29" s="508"/>
      <c r="BE29" s="531"/>
      <c r="BF29" s="532"/>
      <c r="BG29" s="532"/>
      <c r="BH29" s="532"/>
      <c r="BI29" s="532"/>
      <c r="BJ29" s="532"/>
      <c r="BK29" s="532"/>
      <c r="BL29" s="532"/>
      <c r="BM29" s="532"/>
      <c r="BN29" s="532"/>
      <c r="BO29" s="532"/>
      <c r="BP29" s="532"/>
      <c r="BQ29" s="532"/>
      <c r="BR29" s="532"/>
      <c r="BS29" s="532"/>
      <c r="BT29" s="532"/>
      <c r="BU29" s="532"/>
      <c r="BV29" s="532"/>
      <c r="BW29" s="532"/>
      <c r="BX29" s="532"/>
      <c r="BY29" s="532"/>
      <c r="BZ29" s="533"/>
      <c r="CB29" s="50"/>
    </row>
    <row r="30" spans="2:80" ht="15.75" customHeight="1">
      <c r="B30" s="48"/>
      <c r="D30" s="491"/>
      <c r="E30" s="492"/>
      <c r="F30" s="517"/>
      <c r="G30" s="518"/>
      <c r="H30" s="518"/>
      <c r="I30" s="518"/>
      <c r="J30" s="518"/>
      <c r="K30" s="518"/>
      <c r="L30" s="518"/>
      <c r="M30" s="518"/>
      <c r="N30" s="518"/>
      <c r="O30" s="518"/>
      <c r="P30" s="518"/>
      <c r="Q30" s="518"/>
      <c r="R30" s="518"/>
      <c r="S30" s="518"/>
      <c r="T30" s="518"/>
      <c r="U30" s="518"/>
      <c r="V30" s="518"/>
      <c r="W30" s="509" t="str">
        <f>IF(BE30="","",VLOOKUP(BE30,コード表!$A$3:$C$52,2,FALSE))</f>
        <v/>
      </c>
      <c r="X30" s="510"/>
      <c r="Y30" s="510"/>
      <c r="Z30" s="510"/>
      <c r="AA30" s="510"/>
      <c r="AB30" s="510"/>
      <c r="AC30" s="510"/>
      <c r="AD30" s="510"/>
      <c r="AE30" s="510"/>
      <c r="AF30" s="510"/>
      <c r="AG30" s="510"/>
      <c r="AH30" s="511"/>
      <c r="AI30" s="509" t="str">
        <f>IF(W30="","",VLOOKUP(W30,コード表!$B$3:$C$52,2,FALSE))</f>
        <v/>
      </c>
      <c r="AJ30" s="510"/>
      <c r="AK30" s="510"/>
      <c r="AL30" s="510"/>
      <c r="AM30" s="510"/>
      <c r="AN30" s="510"/>
      <c r="AO30" s="510"/>
      <c r="AP30" s="511"/>
      <c r="AQ30" s="374"/>
      <c r="AR30" s="374"/>
      <c r="AS30" s="374"/>
      <c r="AT30" s="374"/>
      <c r="AU30" s="506" t="str">
        <f>IF(ISERROR(AI30*AQ30),"",(AI30*AQ30))</f>
        <v/>
      </c>
      <c r="AV30" s="507"/>
      <c r="AW30" s="507"/>
      <c r="AX30" s="507"/>
      <c r="AY30" s="507"/>
      <c r="AZ30" s="507"/>
      <c r="BA30" s="507"/>
      <c r="BB30" s="507"/>
      <c r="BC30" s="507"/>
      <c r="BD30" s="508"/>
      <c r="BE30" s="531"/>
      <c r="BF30" s="532"/>
      <c r="BG30" s="532"/>
      <c r="BH30" s="532"/>
      <c r="BI30" s="532"/>
      <c r="BJ30" s="532"/>
      <c r="BK30" s="532"/>
      <c r="BL30" s="532"/>
      <c r="BM30" s="532"/>
      <c r="BN30" s="532"/>
      <c r="BO30" s="532"/>
      <c r="BP30" s="532"/>
      <c r="BQ30" s="532"/>
      <c r="BR30" s="532"/>
      <c r="BS30" s="532"/>
      <c r="BT30" s="532"/>
      <c r="BU30" s="532"/>
      <c r="BV30" s="532"/>
      <c r="BW30" s="532"/>
      <c r="BX30" s="532"/>
      <c r="BY30" s="532"/>
      <c r="BZ30" s="533"/>
      <c r="CB30" s="50"/>
    </row>
    <row r="31" spans="2:80" ht="15.75" customHeight="1">
      <c r="B31" s="48"/>
      <c r="D31" s="491"/>
      <c r="E31" s="492"/>
      <c r="F31" s="517"/>
      <c r="G31" s="518"/>
      <c r="H31" s="518"/>
      <c r="I31" s="518"/>
      <c r="J31" s="518"/>
      <c r="K31" s="518"/>
      <c r="L31" s="518"/>
      <c r="M31" s="518"/>
      <c r="N31" s="518"/>
      <c r="O31" s="518"/>
      <c r="P31" s="518"/>
      <c r="Q31" s="518"/>
      <c r="R31" s="518"/>
      <c r="S31" s="518"/>
      <c r="T31" s="518"/>
      <c r="U31" s="518"/>
      <c r="V31" s="518"/>
      <c r="W31" s="509" t="str">
        <f>IF(BE31="","",VLOOKUP(BE31,コード表!$A$3:$C$52,2,FALSE))</f>
        <v/>
      </c>
      <c r="X31" s="510"/>
      <c r="Y31" s="510"/>
      <c r="Z31" s="510"/>
      <c r="AA31" s="510"/>
      <c r="AB31" s="510"/>
      <c r="AC31" s="510"/>
      <c r="AD31" s="510"/>
      <c r="AE31" s="510"/>
      <c r="AF31" s="510"/>
      <c r="AG31" s="510"/>
      <c r="AH31" s="511"/>
      <c r="AI31" s="509" t="str">
        <f>IF(W31="","",VLOOKUP(W31,コード表!$B$3:$C$52,2,FALSE))</f>
        <v/>
      </c>
      <c r="AJ31" s="510"/>
      <c r="AK31" s="510"/>
      <c r="AL31" s="510"/>
      <c r="AM31" s="510"/>
      <c r="AN31" s="510"/>
      <c r="AO31" s="510"/>
      <c r="AP31" s="511"/>
      <c r="AQ31" s="374"/>
      <c r="AR31" s="374"/>
      <c r="AS31" s="374"/>
      <c r="AT31" s="374"/>
      <c r="AU31" s="506" t="str">
        <f t="shared" si="0"/>
        <v/>
      </c>
      <c r="AV31" s="507"/>
      <c r="AW31" s="507"/>
      <c r="AX31" s="507"/>
      <c r="AY31" s="507"/>
      <c r="AZ31" s="507"/>
      <c r="BA31" s="507"/>
      <c r="BB31" s="507"/>
      <c r="BC31" s="507"/>
      <c r="BD31" s="508"/>
      <c r="BE31" s="531"/>
      <c r="BF31" s="532"/>
      <c r="BG31" s="532"/>
      <c r="BH31" s="532"/>
      <c r="BI31" s="532"/>
      <c r="BJ31" s="532"/>
      <c r="BK31" s="532"/>
      <c r="BL31" s="532"/>
      <c r="BM31" s="532"/>
      <c r="BN31" s="532"/>
      <c r="BO31" s="532"/>
      <c r="BP31" s="532"/>
      <c r="BQ31" s="532"/>
      <c r="BR31" s="532"/>
      <c r="BS31" s="532"/>
      <c r="BT31" s="532"/>
      <c r="BU31" s="532"/>
      <c r="BV31" s="532"/>
      <c r="BW31" s="532"/>
      <c r="BX31" s="532"/>
      <c r="BY31" s="532"/>
      <c r="BZ31" s="533"/>
      <c r="CB31" s="50"/>
    </row>
    <row r="32" spans="2:80" ht="15.75" customHeight="1">
      <c r="B32" s="48"/>
      <c r="D32" s="491"/>
      <c r="E32" s="492"/>
      <c r="F32" s="517"/>
      <c r="G32" s="518"/>
      <c r="H32" s="518"/>
      <c r="I32" s="518"/>
      <c r="J32" s="518"/>
      <c r="K32" s="518"/>
      <c r="L32" s="518"/>
      <c r="M32" s="518"/>
      <c r="N32" s="518"/>
      <c r="O32" s="518"/>
      <c r="P32" s="518"/>
      <c r="Q32" s="518"/>
      <c r="R32" s="518"/>
      <c r="S32" s="518"/>
      <c r="T32" s="518"/>
      <c r="U32" s="518"/>
      <c r="V32" s="518"/>
      <c r="W32" s="509" t="str">
        <f>IF(BE32="","",VLOOKUP(BE32,コード表!$A$3:$C$52,2,FALSE))</f>
        <v/>
      </c>
      <c r="X32" s="510"/>
      <c r="Y32" s="510"/>
      <c r="Z32" s="510"/>
      <c r="AA32" s="510"/>
      <c r="AB32" s="510"/>
      <c r="AC32" s="510"/>
      <c r="AD32" s="510"/>
      <c r="AE32" s="510"/>
      <c r="AF32" s="510"/>
      <c r="AG32" s="510"/>
      <c r="AH32" s="511"/>
      <c r="AI32" s="509" t="str">
        <f>IF(W32="","",VLOOKUP(W32,コード表!$B$3:$C$52,2,FALSE))</f>
        <v/>
      </c>
      <c r="AJ32" s="510"/>
      <c r="AK32" s="510"/>
      <c r="AL32" s="510"/>
      <c r="AM32" s="510"/>
      <c r="AN32" s="510"/>
      <c r="AO32" s="510"/>
      <c r="AP32" s="511"/>
      <c r="AQ32" s="374"/>
      <c r="AR32" s="374"/>
      <c r="AS32" s="374"/>
      <c r="AT32" s="374"/>
      <c r="AU32" s="506" t="str">
        <f t="shared" si="0"/>
        <v/>
      </c>
      <c r="AV32" s="507"/>
      <c r="AW32" s="507"/>
      <c r="AX32" s="507"/>
      <c r="AY32" s="507"/>
      <c r="AZ32" s="507"/>
      <c r="BA32" s="507"/>
      <c r="BB32" s="507"/>
      <c r="BC32" s="507"/>
      <c r="BD32" s="508"/>
      <c r="BE32" s="531"/>
      <c r="BF32" s="532"/>
      <c r="BG32" s="532"/>
      <c r="BH32" s="532"/>
      <c r="BI32" s="532"/>
      <c r="BJ32" s="532"/>
      <c r="BK32" s="532"/>
      <c r="BL32" s="532"/>
      <c r="BM32" s="532"/>
      <c r="BN32" s="532"/>
      <c r="BO32" s="532"/>
      <c r="BP32" s="532"/>
      <c r="BQ32" s="532"/>
      <c r="BR32" s="532"/>
      <c r="BS32" s="532"/>
      <c r="BT32" s="532"/>
      <c r="BU32" s="532"/>
      <c r="BV32" s="532"/>
      <c r="BW32" s="532"/>
      <c r="BX32" s="532"/>
      <c r="BY32" s="532"/>
      <c r="BZ32" s="533"/>
      <c r="CB32" s="50"/>
    </row>
    <row r="33" spans="2:80" ht="15.75" customHeight="1">
      <c r="B33" s="48"/>
      <c r="D33" s="491"/>
      <c r="E33" s="492"/>
      <c r="F33" s="517"/>
      <c r="G33" s="518"/>
      <c r="H33" s="518"/>
      <c r="I33" s="518"/>
      <c r="J33" s="518"/>
      <c r="K33" s="518"/>
      <c r="L33" s="518"/>
      <c r="M33" s="518"/>
      <c r="N33" s="518"/>
      <c r="O33" s="518"/>
      <c r="P33" s="518"/>
      <c r="Q33" s="518"/>
      <c r="R33" s="518"/>
      <c r="S33" s="518"/>
      <c r="T33" s="518"/>
      <c r="U33" s="518"/>
      <c r="V33" s="518"/>
      <c r="W33" s="509" t="str">
        <f>IF(BE33="","",VLOOKUP(BE33,コード表!$A$3:$C$52,2,FALSE))</f>
        <v/>
      </c>
      <c r="X33" s="510"/>
      <c r="Y33" s="510"/>
      <c r="Z33" s="510"/>
      <c r="AA33" s="510"/>
      <c r="AB33" s="510"/>
      <c r="AC33" s="510"/>
      <c r="AD33" s="510"/>
      <c r="AE33" s="510"/>
      <c r="AF33" s="510"/>
      <c r="AG33" s="510"/>
      <c r="AH33" s="511"/>
      <c r="AI33" s="509" t="str">
        <f>IF(W33="","",VLOOKUP(W33,コード表!$B$3:$C$52,2,FALSE))</f>
        <v/>
      </c>
      <c r="AJ33" s="510"/>
      <c r="AK33" s="510"/>
      <c r="AL33" s="510"/>
      <c r="AM33" s="510"/>
      <c r="AN33" s="510"/>
      <c r="AO33" s="510"/>
      <c r="AP33" s="511"/>
      <c r="AQ33" s="374"/>
      <c r="AR33" s="374"/>
      <c r="AS33" s="374"/>
      <c r="AT33" s="374"/>
      <c r="AU33" s="506" t="str">
        <f t="shared" si="0"/>
        <v/>
      </c>
      <c r="AV33" s="507"/>
      <c r="AW33" s="507"/>
      <c r="AX33" s="507"/>
      <c r="AY33" s="507"/>
      <c r="AZ33" s="507"/>
      <c r="BA33" s="507"/>
      <c r="BB33" s="507"/>
      <c r="BC33" s="507"/>
      <c r="BD33" s="508"/>
      <c r="BE33" s="531"/>
      <c r="BF33" s="532"/>
      <c r="BG33" s="532"/>
      <c r="BH33" s="532"/>
      <c r="BI33" s="532"/>
      <c r="BJ33" s="532"/>
      <c r="BK33" s="532"/>
      <c r="BL33" s="532"/>
      <c r="BM33" s="532"/>
      <c r="BN33" s="532"/>
      <c r="BO33" s="532"/>
      <c r="BP33" s="532"/>
      <c r="BQ33" s="532"/>
      <c r="BR33" s="532"/>
      <c r="BS33" s="532"/>
      <c r="BT33" s="532"/>
      <c r="BU33" s="532"/>
      <c r="BV33" s="532"/>
      <c r="BW33" s="532"/>
      <c r="BX33" s="532"/>
      <c r="BY33" s="532"/>
      <c r="BZ33" s="533"/>
      <c r="CB33" s="50"/>
    </row>
    <row r="34" spans="2:80" ht="15.75" customHeight="1">
      <c r="B34" s="48"/>
      <c r="D34" s="491"/>
      <c r="E34" s="492"/>
      <c r="F34" s="517"/>
      <c r="G34" s="518"/>
      <c r="H34" s="518"/>
      <c r="I34" s="518"/>
      <c r="J34" s="518"/>
      <c r="K34" s="518"/>
      <c r="L34" s="518"/>
      <c r="M34" s="518"/>
      <c r="N34" s="518"/>
      <c r="O34" s="518"/>
      <c r="P34" s="518"/>
      <c r="Q34" s="518"/>
      <c r="R34" s="518"/>
      <c r="S34" s="518"/>
      <c r="T34" s="518"/>
      <c r="U34" s="518"/>
      <c r="V34" s="518"/>
      <c r="W34" s="509" t="str">
        <f>IF(BE34="","",VLOOKUP(BE34,コード表!$A$3:$C$52,2,FALSE))</f>
        <v/>
      </c>
      <c r="X34" s="510"/>
      <c r="Y34" s="510"/>
      <c r="Z34" s="510"/>
      <c r="AA34" s="510"/>
      <c r="AB34" s="510"/>
      <c r="AC34" s="510"/>
      <c r="AD34" s="510"/>
      <c r="AE34" s="510"/>
      <c r="AF34" s="510"/>
      <c r="AG34" s="510"/>
      <c r="AH34" s="511"/>
      <c r="AI34" s="509" t="str">
        <f>IF(W34="","",VLOOKUP(W34,コード表!$B$3:$C$52,2,FALSE))</f>
        <v/>
      </c>
      <c r="AJ34" s="510"/>
      <c r="AK34" s="510"/>
      <c r="AL34" s="510"/>
      <c r="AM34" s="510"/>
      <c r="AN34" s="510"/>
      <c r="AO34" s="510"/>
      <c r="AP34" s="511"/>
      <c r="AQ34" s="374"/>
      <c r="AR34" s="374"/>
      <c r="AS34" s="374"/>
      <c r="AT34" s="374"/>
      <c r="AU34" s="506" t="str">
        <f t="shared" si="0"/>
        <v/>
      </c>
      <c r="AV34" s="507"/>
      <c r="AW34" s="507"/>
      <c r="AX34" s="507"/>
      <c r="AY34" s="507"/>
      <c r="AZ34" s="507"/>
      <c r="BA34" s="507"/>
      <c r="BB34" s="507"/>
      <c r="BC34" s="507"/>
      <c r="BD34" s="508"/>
      <c r="BE34" s="531"/>
      <c r="BF34" s="532"/>
      <c r="BG34" s="532"/>
      <c r="BH34" s="532"/>
      <c r="BI34" s="532"/>
      <c r="BJ34" s="532"/>
      <c r="BK34" s="532"/>
      <c r="BL34" s="532"/>
      <c r="BM34" s="532"/>
      <c r="BN34" s="532"/>
      <c r="BO34" s="532"/>
      <c r="BP34" s="532"/>
      <c r="BQ34" s="532"/>
      <c r="BR34" s="532"/>
      <c r="BS34" s="532"/>
      <c r="BT34" s="532"/>
      <c r="BU34" s="532"/>
      <c r="BV34" s="532"/>
      <c r="BW34" s="532"/>
      <c r="BX34" s="532"/>
      <c r="BY34" s="532"/>
      <c r="BZ34" s="533"/>
      <c r="CB34" s="50"/>
    </row>
    <row r="35" spans="2:80" ht="15.75" customHeight="1">
      <c r="B35" s="48"/>
      <c r="D35" s="491"/>
      <c r="E35" s="492"/>
      <c r="F35" s="517"/>
      <c r="G35" s="518"/>
      <c r="H35" s="518"/>
      <c r="I35" s="518"/>
      <c r="J35" s="518"/>
      <c r="K35" s="518"/>
      <c r="L35" s="518"/>
      <c r="M35" s="518"/>
      <c r="N35" s="518"/>
      <c r="O35" s="518"/>
      <c r="P35" s="518"/>
      <c r="Q35" s="518"/>
      <c r="R35" s="518"/>
      <c r="S35" s="518"/>
      <c r="T35" s="518"/>
      <c r="U35" s="518"/>
      <c r="V35" s="518"/>
      <c r="W35" s="509" t="str">
        <f>IF(BE35="","",VLOOKUP(BE35,コード表!$A$3:$C$52,2,FALSE))</f>
        <v/>
      </c>
      <c r="X35" s="510"/>
      <c r="Y35" s="510"/>
      <c r="Z35" s="510"/>
      <c r="AA35" s="510"/>
      <c r="AB35" s="510"/>
      <c r="AC35" s="510"/>
      <c r="AD35" s="510"/>
      <c r="AE35" s="510"/>
      <c r="AF35" s="510"/>
      <c r="AG35" s="510"/>
      <c r="AH35" s="511"/>
      <c r="AI35" s="509" t="str">
        <f>IF(W35="","",VLOOKUP(W35,コード表!$B$3:$C$52,2,FALSE))</f>
        <v/>
      </c>
      <c r="AJ35" s="510"/>
      <c r="AK35" s="510"/>
      <c r="AL35" s="510"/>
      <c r="AM35" s="510"/>
      <c r="AN35" s="510"/>
      <c r="AO35" s="510"/>
      <c r="AP35" s="511"/>
      <c r="AQ35" s="374"/>
      <c r="AR35" s="374"/>
      <c r="AS35" s="374"/>
      <c r="AT35" s="374"/>
      <c r="AU35" s="506" t="str">
        <f t="shared" si="0"/>
        <v/>
      </c>
      <c r="AV35" s="507"/>
      <c r="AW35" s="507"/>
      <c r="AX35" s="507"/>
      <c r="AY35" s="507"/>
      <c r="AZ35" s="507"/>
      <c r="BA35" s="507"/>
      <c r="BB35" s="507"/>
      <c r="BC35" s="507"/>
      <c r="BD35" s="508"/>
      <c r="BE35" s="531"/>
      <c r="BF35" s="532"/>
      <c r="BG35" s="532"/>
      <c r="BH35" s="532"/>
      <c r="BI35" s="532"/>
      <c r="BJ35" s="532"/>
      <c r="BK35" s="532"/>
      <c r="BL35" s="532"/>
      <c r="BM35" s="532"/>
      <c r="BN35" s="532"/>
      <c r="BO35" s="532"/>
      <c r="BP35" s="532"/>
      <c r="BQ35" s="532"/>
      <c r="BR35" s="532"/>
      <c r="BS35" s="532"/>
      <c r="BT35" s="532"/>
      <c r="BU35" s="532"/>
      <c r="BV35" s="532"/>
      <c r="BW35" s="532"/>
      <c r="BX35" s="532"/>
      <c r="BY35" s="532"/>
      <c r="BZ35" s="533"/>
      <c r="CB35" s="50"/>
    </row>
    <row r="36" spans="2:80" ht="15.75" customHeight="1">
      <c r="B36" s="48"/>
      <c r="D36" s="491"/>
      <c r="E36" s="492"/>
      <c r="F36" s="517"/>
      <c r="G36" s="518"/>
      <c r="H36" s="518"/>
      <c r="I36" s="518"/>
      <c r="J36" s="518"/>
      <c r="K36" s="518"/>
      <c r="L36" s="518"/>
      <c r="M36" s="518"/>
      <c r="N36" s="518"/>
      <c r="O36" s="518"/>
      <c r="P36" s="518"/>
      <c r="Q36" s="518"/>
      <c r="R36" s="518"/>
      <c r="S36" s="518"/>
      <c r="T36" s="518"/>
      <c r="U36" s="518"/>
      <c r="V36" s="518"/>
      <c r="W36" s="509" t="str">
        <f>IF(BE36="","",VLOOKUP(BE36,コード表!$A$3:$C$52,2,FALSE))</f>
        <v/>
      </c>
      <c r="X36" s="510"/>
      <c r="Y36" s="510"/>
      <c r="Z36" s="510"/>
      <c r="AA36" s="510"/>
      <c r="AB36" s="510"/>
      <c r="AC36" s="510"/>
      <c r="AD36" s="510"/>
      <c r="AE36" s="510"/>
      <c r="AF36" s="510"/>
      <c r="AG36" s="510"/>
      <c r="AH36" s="511"/>
      <c r="AI36" s="509" t="str">
        <f>IF(W36="","",VLOOKUP(W36,コード表!$B$3:$C$52,2,FALSE))</f>
        <v/>
      </c>
      <c r="AJ36" s="510"/>
      <c r="AK36" s="510"/>
      <c r="AL36" s="510"/>
      <c r="AM36" s="510"/>
      <c r="AN36" s="510"/>
      <c r="AO36" s="510"/>
      <c r="AP36" s="511"/>
      <c r="AQ36" s="374"/>
      <c r="AR36" s="374"/>
      <c r="AS36" s="374"/>
      <c r="AT36" s="374"/>
      <c r="AU36" s="506" t="str">
        <f t="shared" si="0"/>
        <v/>
      </c>
      <c r="AV36" s="507"/>
      <c r="AW36" s="507"/>
      <c r="AX36" s="507"/>
      <c r="AY36" s="507"/>
      <c r="AZ36" s="507"/>
      <c r="BA36" s="507"/>
      <c r="BB36" s="507"/>
      <c r="BC36" s="507"/>
      <c r="BD36" s="508"/>
      <c r="BE36" s="531"/>
      <c r="BF36" s="532"/>
      <c r="BG36" s="532"/>
      <c r="BH36" s="532"/>
      <c r="BI36" s="532"/>
      <c r="BJ36" s="532"/>
      <c r="BK36" s="532"/>
      <c r="BL36" s="532"/>
      <c r="BM36" s="532"/>
      <c r="BN36" s="532"/>
      <c r="BO36" s="532"/>
      <c r="BP36" s="532"/>
      <c r="BQ36" s="532"/>
      <c r="BR36" s="532"/>
      <c r="BS36" s="532"/>
      <c r="BT36" s="532"/>
      <c r="BU36" s="532"/>
      <c r="BV36" s="532"/>
      <c r="BW36" s="532"/>
      <c r="BX36" s="532"/>
      <c r="BY36" s="532"/>
      <c r="BZ36" s="533"/>
      <c r="CB36" s="50"/>
    </row>
    <row r="37" spans="2:80" ht="15.75" customHeight="1">
      <c r="B37" s="48"/>
      <c r="D37" s="491"/>
      <c r="E37" s="492"/>
      <c r="F37" s="517"/>
      <c r="G37" s="518"/>
      <c r="H37" s="518"/>
      <c r="I37" s="518"/>
      <c r="J37" s="518"/>
      <c r="K37" s="518"/>
      <c r="L37" s="518"/>
      <c r="M37" s="518"/>
      <c r="N37" s="518"/>
      <c r="O37" s="518"/>
      <c r="P37" s="518"/>
      <c r="Q37" s="518"/>
      <c r="R37" s="518"/>
      <c r="S37" s="518"/>
      <c r="T37" s="518"/>
      <c r="U37" s="518"/>
      <c r="V37" s="518"/>
      <c r="W37" s="509" t="str">
        <f>IF(BE37="","",VLOOKUP(BE37,コード表!$A$3:$C$52,2,FALSE))</f>
        <v/>
      </c>
      <c r="X37" s="510"/>
      <c r="Y37" s="510"/>
      <c r="Z37" s="510"/>
      <c r="AA37" s="510"/>
      <c r="AB37" s="510"/>
      <c r="AC37" s="510"/>
      <c r="AD37" s="510"/>
      <c r="AE37" s="510"/>
      <c r="AF37" s="510"/>
      <c r="AG37" s="510"/>
      <c r="AH37" s="511"/>
      <c r="AI37" s="509" t="str">
        <f>IF(W37="","",VLOOKUP(W37,コード表!$B$3:$C$52,2,FALSE))</f>
        <v/>
      </c>
      <c r="AJ37" s="510"/>
      <c r="AK37" s="510"/>
      <c r="AL37" s="510"/>
      <c r="AM37" s="510"/>
      <c r="AN37" s="510"/>
      <c r="AO37" s="510"/>
      <c r="AP37" s="511"/>
      <c r="AQ37" s="374"/>
      <c r="AR37" s="374"/>
      <c r="AS37" s="374"/>
      <c r="AT37" s="374"/>
      <c r="AU37" s="506" t="str">
        <f t="shared" si="0"/>
        <v/>
      </c>
      <c r="AV37" s="507"/>
      <c r="AW37" s="507"/>
      <c r="AX37" s="507"/>
      <c r="AY37" s="507"/>
      <c r="AZ37" s="507"/>
      <c r="BA37" s="507"/>
      <c r="BB37" s="507"/>
      <c r="BC37" s="507"/>
      <c r="BD37" s="508"/>
      <c r="BE37" s="531"/>
      <c r="BF37" s="532"/>
      <c r="BG37" s="532"/>
      <c r="BH37" s="532"/>
      <c r="BI37" s="532"/>
      <c r="BJ37" s="532"/>
      <c r="BK37" s="532"/>
      <c r="BL37" s="532"/>
      <c r="BM37" s="532"/>
      <c r="BN37" s="532"/>
      <c r="BO37" s="532"/>
      <c r="BP37" s="532"/>
      <c r="BQ37" s="532"/>
      <c r="BR37" s="532"/>
      <c r="BS37" s="532"/>
      <c r="BT37" s="532"/>
      <c r="BU37" s="532"/>
      <c r="BV37" s="532"/>
      <c r="BW37" s="532"/>
      <c r="BX37" s="532"/>
      <c r="BY37" s="532"/>
      <c r="BZ37" s="533"/>
      <c r="CB37" s="50"/>
    </row>
    <row r="38" spans="2:80" ht="15.75" customHeight="1">
      <c r="B38" s="48"/>
      <c r="D38" s="491"/>
      <c r="E38" s="492"/>
      <c r="F38" s="517"/>
      <c r="G38" s="518"/>
      <c r="H38" s="518"/>
      <c r="I38" s="518"/>
      <c r="J38" s="518"/>
      <c r="K38" s="518"/>
      <c r="L38" s="518"/>
      <c r="M38" s="518"/>
      <c r="N38" s="518"/>
      <c r="O38" s="518"/>
      <c r="P38" s="518"/>
      <c r="Q38" s="518"/>
      <c r="R38" s="518"/>
      <c r="S38" s="518"/>
      <c r="T38" s="518"/>
      <c r="U38" s="518"/>
      <c r="V38" s="518"/>
      <c r="W38" s="509" t="str">
        <f>IF(BE38="","",VLOOKUP(BE38,コード表!$A$3:$C$52,2,FALSE))</f>
        <v/>
      </c>
      <c r="X38" s="510"/>
      <c r="Y38" s="510"/>
      <c r="Z38" s="510"/>
      <c r="AA38" s="510"/>
      <c r="AB38" s="510"/>
      <c r="AC38" s="510"/>
      <c r="AD38" s="510"/>
      <c r="AE38" s="510"/>
      <c r="AF38" s="510"/>
      <c r="AG38" s="510"/>
      <c r="AH38" s="511"/>
      <c r="AI38" s="509" t="str">
        <f>IF(W38="","",VLOOKUP(W38,コード表!$B$3:$C$52,2,FALSE))</f>
        <v/>
      </c>
      <c r="AJ38" s="510"/>
      <c r="AK38" s="510"/>
      <c r="AL38" s="510"/>
      <c r="AM38" s="510"/>
      <c r="AN38" s="510"/>
      <c r="AO38" s="510"/>
      <c r="AP38" s="511"/>
      <c r="AQ38" s="374"/>
      <c r="AR38" s="374"/>
      <c r="AS38" s="374"/>
      <c r="AT38" s="374"/>
      <c r="AU38" s="506" t="str">
        <f t="shared" si="0"/>
        <v/>
      </c>
      <c r="AV38" s="507"/>
      <c r="AW38" s="507"/>
      <c r="AX38" s="507"/>
      <c r="AY38" s="507"/>
      <c r="AZ38" s="507"/>
      <c r="BA38" s="507"/>
      <c r="BB38" s="507"/>
      <c r="BC38" s="507"/>
      <c r="BD38" s="508"/>
      <c r="BE38" s="531"/>
      <c r="BF38" s="532"/>
      <c r="BG38" s="532"/>
      <c r="BH38" s="532"/>
      <c r="BI38" s="532"/>
      <c r="BJ38" s="532"/>
      <c r="BK38" s="532"/>
      <c r="BL38" s="532"/>
      <c r="BM38" s="532"/>
      <c r="BN38" s="532"/>
      <c r="BO38" s="532"/>
      <c r="BP38" s="532"/>
      <c r="BQ38" s="532"/>
      <c r="BR38" s="532"/>
      <c r="BS38" s="532"/>
      <c r="BT38" s="532"/>
      <c r="BU38" s="532"/>
      <c r="BV38" s="532"/>
      <c r="BW38" s="532"/>
      <c r="BX38" s="532"/>
      <c r="BY38" s="532"/>
      <c r="BZ38" s="533"/>
      <c r="CB38" s="50"/>
    </row>
    <row r="39" spans="2:80" ht="15.75" customHeight="1" thickBot="1">
      <c r="B39" s="48"/>
      <c r="D39" s="493"/>
      <c r="E39" s="494"/>
      <c r="F39" s="519"/>
      <c r="G39" s="520"/>
      <c r="H39" s="520"/>
      <c r="I39" s="520"/>
      <c r="J39" s="520"/>
      <c r="K39" s="520"/>
      <c r="L39" s="520"/>
      <c r="M39" s="520"/>
      <c r="N39" s="520"/>
      <c r="O39" s="520"/>
      <c r="P39" s="520"/>
      <c r="Q39" s="520"/>
      <c r="R39" s="520"/>
      <c r="S39" s="520"/>
      <c r="T39" s="520"/>
      <c r="U39" s="520"/>
      <c r="V39" s="520"/>
      <c r="W39" s="534" t="str">
        <f>IF(BE39="","",VLOOKUP(BE39,コード表!$A$3:$C$52,2,FALSE))</f>
        <v/>
      </c>
      <c r="X39" s="535"/>
      <c r="Y39" s="535"/>
      <c r="Z39" s="535"/>
      <c r="AA39" s="535"/>
      <c r="AB39" s="535"/>
      <c r="AC39" s="535"/>
      <c r="AD39" s="535"/>
      <c r="AE39" s="535"/>
      <c r="AF39" s="535"/>
      <c r="AG39" s="535"/>
      <c r="AH39" s="536"/>
      <c r="AI39" s="534" t="str">
        <f>IF(W39="","",VLOOKUP(W39,コード表!$B$3:$C$52,2,FALSE))</f>
        <v/>
      </c>
      <c r="AJ39" s="535"/>
      <c r="AK39" s="535"/>
      <c r="AL39" s="535"/>
      <c r="AM39" s="535"/>
      <c r="AN39" s="535"/>
      <c r="AO39" s="535"/>
      <c r="AP39" s="536"/>
      <c r="AQ39" s="537"/>
      <c r="AR39" s="537"/>
      <c r="AS39" s="537"/>
      <c r="AT39" s="537"/>
      <c r="AU39" s="538" t="str">
        <f t="shared" si="0"/>
        <v/>
      </c>
      <c r="AV39" s="539"/>
      <c r="AW39" s="539"/>
      <c r="AX39" s="539"/>
      <c r="AY39" s="539"/>
      <c r="AZ39" s="539"/>
      <c r="BA39" s="539"/>
      <c r="BB39" s="539"/>
      <c r="BC39" s="539"/>
      <c r="BD39" s="445"/>
      <c r="BE39" s="540"/>
      <c r="BF39" s="541"/>
      <c r="BG39" s="541"/>
      <c r="BH39" s="541"/>
      <c r="BI39" s="541"/>
      <c r="BJ39" s="541"/>
      <c r="BK39" s="541"/>
      <c r="BL39" s="541"/>
      <c r="BM39" s="541"/>
      <c r="BN39" s="541"/>
      <c r="BO39" s="541"/>
      <c r="BP39" s="541"/>
      <c r="BQ39" s="541"/>
      <c r="BR39" s="541"/>
      <c r="BS39" s="541"/>
      <c r="BT39" s="541"/>
      <c r="BU39" s="541"/>
      <c r="BV39" s="541"/>
      <c r="BW39" s="541"/>
      <c r="BX39" s="541"/>
      <c r="BY39" s="541"/>
      <c r="BZ39" s="542"/>
      <c r="CB39" s="50"/>
    </row>
    <row r="40" spans="2:80" ht="15.75" customHeight="1">
      <c r="B40" s="48"/>
      <c r="D40" s="59"/>
      <c r="E40" s="59"/>
      <c r="F40" s="60"/>
      <c r="G40" s="60"/>
      <c r="H40" s="60"/>
      <c r="I40" s="60"/>
      <c r="J40" s="60"/>
      <c r="K40" s="60"/>
      <c r="L40" s="60"/>
      <c r="M40" s="60"/>
      <c r="N40" s="60"/>
      <c r="O40" s="60"/>
      <c r="P40" s="60"/>
      <c r="Q40" s="60"/>
      <c r="R40" s="60"/>
      <c r="S40" s="60"/>
      <c r="T40" s="60"/>
      <c r="U40" s="60"/>
      <c r="V40" s="60"/>
      <c r="W40" s="267"/>
      <c r="X40" s="267"/>
      <c r="Y40" s="267"/>
      <c r="Z40" s="267"/>
      <c r="AA40" s="267"/>
      <c r="AB40" s="267"/>
      <c r="AC40" s="267"/>
      <c r="AD40" s="267"/>
      <c r="AE40" s="267"/>
      <c r="AF40" s="267"/>
      <c r="AG40" s="267"/>
      <c r="AH40" s="267"/>
      <c r="AI40" s="267"/>
      <c r="AJ40" s="267"/>
      <c r="AK40" s="267"/>
      <c r="AL40" s="267"/>
      <c r="AM40" s="267"/>
      <c r="AN40" s="267"/>
      <c r="AO40" s="267"/>
      <c r="AP40" s="267"/>
      <c r="AQ40" s="267"/>
      <c r="AR40" s="267"/>
      <c r="AS40" s="267"/>
      <c r="AT40" s="267"/>
      <c r="AU40" s="267"/>
      <c r="AV40" s="267"/>
      <c r="AW40" s="267"/>
      <c r="AX40" s="267"/>
      <c r="AY40" s="267"/>
      <c r="AZ40" s="267"/>
      <c r="BA40" s="267"/>
      <c r="BB40" s="267"/>
      <c r="BC40" s="267"/>
      <c r="BD40" s="267"/>
      <c r="BE40" s="267"/>
      <c r="BF40" s="267"/>
      <c r="BG40" s="267"/>
      <c r="BH40" s="267"/>
      <c r="BI40" s="267"/>
      <c r="BJ40" s="267"/>
      <c r="BK40" s="267"/>
      <c r="BL40" s="267"/>
      <c r="BM40" s="267"/>
      <c r="BN40" s="267"/>
      <c r="BO40" s="267"/>
      <c r="BP40" s="267"/>
      <c r="BQ40" s="267"/>
      <c r="BR40" s="267"/>
      <c r="BS40" s="267"/>
      <c r="BT40" s="267"/>
      <c r="BU40" s="267"/>
      <c r="BV40" s="267"/>
      <c r="BW40" s="267"/>
      <c r="BX40" s="267"/>
      <c r="BY40" s="267"/>
      <c r="BZ40" s="267"/>
      <c r="CB40" s="50"/>
    </row>
    <row r="41" spans="2:80" ht="15.75" customHeight="1" thickBot="1">
      <c r="B41" s="48"/>
      <c r="CB41" s="50"/>
    </row>
    <row r="42" spans="2:80" ht="15.75" customHeight="1">
      <c r="B42" s="48"/>
      <c r="D42" s="489"/>
      <c r="E42" s="490"/>
      <c r="F42" s="543" t="s">
        <v>54</v>
      </c>
      <c r="G42" s="544"/>
      <c r="H42" s="544"/>
      <c r="I42" s="544"/>
      <c r="J42" s="544"/>
      <c r="K42" s="544"/>
      <c r="L42" s="544"/>
      <c r="M42" s="544"/>
      <c r="N42" s="544"/>
      <c r="O42" s="544"/>
      <c r="P42" s="544"/>
      <c r="Q42" s="544"/>
      <c r="R42" s="545"/>
      <c r="S42" s="546"/>
      <c r="T42" s="547"/>
      <c r="U42" s="547"/>
      <c r="V42" s="548"/>
      <c r="W42" s="549" t="s">
        <v>25</v>
      </c>
      <c r="X42" s="549"/>
      <c r="Y42" s="549"/>
      <c r="Z42" s="549"/>
      <c r="AA42" s="549"/>
      <c r="AB42" s="549"/>
      <c r="AC42" s="549"/>
      <c r="AD42" s="550"/>
      <c r="AE42" s="551"/>
      <c r="AF42" s="552"/>
      <c r="AG42" s="552"/>
      <c r="AH42" s="552"/>
      <c r="AI42" s="275"/>
      <c r="AJ42" s="275"/>
      <c r="AK42" s="275"/>
      <c r="AL42" s="275"/>
      <c r="AM42" s="275"/>
      <c r="AN42" s="275"/>
      <c r="AO42" s="275"/>
      <c r="AP42" s="275"/>
      <c r="AQ42" s="552"/>
      <c r="AR42" s="552"/>
      <c r="AS42" s="552"/>
      <c r="AT42" s="552"/>
      <c r="AU42" s="562"/>
      <c r="AV42" s="562"/>
      <c r="AW42" s="562"/>
      <c r="AX42" s="562"/>
      <c r="AY42" s="562"/>
      <c r="AZ42" s="562"/>
      <c r="BA42" s="562"/>
      <c r="BB42" s="562"/>
      <c r="BC42" s="552"/>
      <c r="BD42" s="552"/>
      <c r="BE42" s="552"/>
      <c r="BF42" s="552"/>
      <c r="BG42" s="562"/>
      <c r="BH42" s="562"/>
      <c r="BI42" s="562"/>
      <c r="BJ42" s="562"/>
      <c r="BK42" s="562"/>
      <c r="BL42" s="562"/>
      <c r="BM42" s="562"/>
      <c r="BN42" s="562"/>
      <c r="BO42" s="563"/>
      <c r="BP42" s="563"/>
      <c r="BQ42" s="563"/>
      <c r="BR42" s="563"/>
      <c r="BS42" s="563"/>
      <c r="BT42" s="563"/>
      <c r="BU42" s="563"/>
      <c r="BV42" s="563"/>
      <c r="BW42" s="563"/>
      <c r="BX42" s="563"/>
      <c r="BY42" s="563"/>
      <c r="BZ42" s="563"/>
      <c r="CB42" s="50"/>
    </row>
    <row r="43" spans="2:80" ht="18" customHeight="1">
      <c r="B43" s="48"/>
      <c r="D43" s="491"/>
      <c r="E43" s="492"/>
      <c r="F43" s="553" t="s">
        <v>55</v>
      </c>
      <c r="G43" s="554"/>
      <c r="H43" s="554"/>
      <c r="I43" s="554"/>
      <c r="J43" s="554"/>
      <c r="K43" s="554"/>
      <c r="L43" s="554"/>
      <c r="M43" s="554"/>
      <c r="N43" s="554"/>
      <c r="O43" s="554"/>
      <c r="P43" s="554"/>
      <c r="Q43" s="554"/>
      <c r="R43" s="555"/>
      <c r="S43" s="564">
        <f>SUM(AU27:BD39)</f>
        <v>0</v>
      </c>
      <c r="T43" s="565"/>
      <c r="U43" s="565"/>
      <c r="V43" s="565"/>
      <c r="W43" s="565"/>
      <c r="X43" s="565"/>
      <c r="Y43" s="565"/>
      <c r="Z43" s="565"/>
      <c r="AA43" s="565"/>
      <c r="AB43" s="565"/>
      <c r="AC43" s="565"/>
      <c r="AD43" s="566"/>
      <c r="AE43" s="61"/>
      <c r="AF43" s="276"/>
      <c r="AG43" s="276"/>
      <c r="AH43" s="276"/>
      <c r="AI43" s="276"/>
      <c r="AJ43" s="276"/>
      <c r="AK43" s="276"/>
      <c r="AL43" s="276"/>
      <c r="AM43" s="276"/>
      <c r="AN43" s="276"/>
      <c r="AO43" s="276"/>
      <c r="AP43" s="276"/>
      <c r="AQ43" s="567"/>
      <c r="AR43" s="567"/>
      <c r="AS43" s="567"/>
      <c r="AT43" s="567"/>
      <c r="AU43" s="567"/>
      <c r="AV43" s="567"/>
      <c r="AW43" s="567"/>
      <c r="AX43" s="567"/>
      <c r="AY43" s="567"/>
      <c r="AZ43" s="567"/>
      <c r="BA43" s="567"/>
      <c r="BB43" s="567"/>
      <c r="BC43" s="567"/>
      <c r="BD43" s="567"/>
      <c r="BE43" s="567"/>
      <c r="BF43" s="567"/>
      <c r="BG43" s="567"/>
      <c r="BH43" s="567"/>
      <c r="BI43" s="567"/>
      <c r="BJ43" s="567"/>
      <c r="BK43" s="567"/>
      <c r="BL43" s="567"/>
      <c r="BM43" s="567"/>
      <c r="BN43" s="567"/>
      <c r="BO43" s="568"/>
      <c r="BP43" s="569"/>
      <c r="BQ43" s="569"/>
      <c r="BR43" s="569"/>
      <c r="BS43" s="569"/>
      <c r="BT43" s="569"/>
      <c r="BU43" s="569"/>
      <c r="BV43" s="569"/>
      <c r="BW43" s="569"/>
      <c r="BX43" s="569"/>
      <c r="BY43" s="569"/>
      <c r="BZ43" s="569"/>
      <c r="CB43" s="50"/>
    </row>
    <row r="44" spans="2:80" ht="16.5" customHeight="1">
      <c r="B44" s="48"/>
      <c r="D44" s="491"/>
      <c r="E44" s="492"/>
      <c r="F44" s="553" t="s">
        <v>56</v>
      </c>
      <c r="G44" s="554"/>
      <c r="H44" s="554"/>
      <c r="I44" s="554"/>
      <c r="J44" s="554"/>
      <c r="K44" s="554"/>
      <c r="L44" s="554"/>
      <c r="M44" s="554"/>
      <c r="N44" s="554"/>
      <c r="O44" s="554"/>
      <c r="P44" s="554"/>
      <c r="Q44" s="554"/>
      <c r="R44" s="555"/>
      <c r="S44" s="556">
        <v>10.6</v>
      </c>
      <c r="T44" s="557"/>
      <c r="U44" s="557"/>
      <c r="V44" s="557"/>
      <c r="W44" s="557"/>
      <c r="X44" s="557"/>
      <c r="Y44" s="557"/>
      <c r="Z44" s="558"/>
      <c r="AA44" s="559" t="s">
        <v>57</v>
      </c>
      <c r="AB44" s="559"/>
      <c r="AC44" s="559"/>
      <c r="AD44" s="560"/>
      <c r="AE44" s="62"/>
      <c r="AF44" s="273"/>
      <c r="AG44" s="273"/>
      <c r="AH44" s="273"/>
      <c r="AI44" s="273"/>
      <c r="AJ44" s="273"/>
      <c r="AK44" s="273"/>
      <c r="AL44" s="273"/>
      <c r="AM44" s="561"/>
      <c r="AN44" s="561"/>
      <c r="AO44" s="561"/>
      <c r="AP44" s="561"/>
      <c r="AQ44" s="570"/>
      <c r="AR44" s="570"/>
      <c r="AS44" s="570"/>
      <c r="AT44" s="570"/>
      <c r="AU44" s="570"/>
      <c r="AV44" s="570"/>
      <c r="AW44" s="570"/>
      <c r="AX44" s="570"/>
      <c r="AY44" s="561"/>
      <c r="AZ44" s="561"/>
      <c r="BA44" s="561"/>
      <c r="BB44" s="561"/>
      <c r="BC44" s="570"/>
      <c r="BD44" s="570"/>
      <c r="BE44" s="570"/>
      <c r="BF44" s="570"/>
      <c r="BG44" s="570"/>
      <c r="BH44" s="570"/>
      <c r="BI44" s="570"/>
      <c r="BJ44" s="570"/>
      <c r="BK44" s="561"/>
      <c r="BL44" s="561"/>
      <c r="BM44" s="561"/>
      <c r="BN44" s="561"/>
      <c r="BO44" s="568"/>
      <c r="BP44" s="569"/>
      <c r="BQ44" s="569"/>
      <c r="BR44" s="569"/>
      <c r="BS44" s="569"/>
      <c r="BT44" s="569"/>
      <c r="BU44" s="569"/>
      <c r="BV44" s="569"/>
      <c r="BW44" s="569"/>
      <c r="BX44" s="569"/>
      <c r="BY44" s="569"/>
      <c r="BZ44" s="569"/>
      <c r="CB44" s="50"/>
    </row>
    <row r="45" spans="2:80" ht="16.5" customHeight="1">
      <c r="B45" s="48"/>
      <c r="D45" s="491"/>
      <c r="E45" s="492"/>
      <c r="F45" s="553" t="s">
        <v>58</v>
      </c>
      <c r="G45" s="554"/>
      <c r="H45" s="554"/>
      <c r="I45" s="554"/>
      <c r="J45" s="554"/>
      <c r="K45" s="554"/>
      <c r="L45" s="554"/>
      <c r="M45" s="554"/>
      <c r="N45" s="554"/>
      <c r="O45" s="554"/>
      <c r="P45" s="554"/>
      <c r="Q45" s="554"/>
      <c r="R45" s="555"/>
      <c r="S45" s="571">
        <v>90</v>
      </c>
      <c r="T45" s="572"/>
      <c r="U45" s="572"/>
      <c r="V45" s="572"/>
      <c r="W45" s="572"/>
      <c r="X45" s="573"/>
      <c r="Y45" s="574" t="s">
        <v>59</v>
      </c>
      <c r="Z45" s="574"/>
      <c r="AA45" s="574"/>
      <c r="AB45" s="574"/>
      <c r="AC45" s="574"/>
      <c r="AD45" s="575"/>
      <c r="AE45" s="576"/>
      <c r="AF45" s="577"/>
      <c r="AG45" s="577"/>
      <c r="AH45" s="577"/>
      <c r="AI45" s="577"/>
      <c r="AJ45" s="577"/>
      <c r="AK45" s="278"/>
      <c r="AL45" s="278"/>
      <c r="AM45" s="278"/>
      <c r="AN45" s="278"/>
      <c r="AO45" s="278"/>
      <c r="AP45" s="278"/>
      <c r="AQ45" s="578"/>
      <c r="AR45" s="577"/>
      <c r="AS45" s="577"/>
      <c r="AT45" s="577"/>
      <c r="AU45" s="577"/>
      <c r="AV45" s="577"/>
      <c r="AW45" s="579"/>
      <c r="AX45" s="579"/>
      <c r="AY45" s="579"/>
      <c r="AZ45" s="579"/>
      <c r="BA45" s="579"/>
      <c r="BB45" s="579"/>
      <c r="BC45" s="578"/>
      <c r="BD45" s="577"/>
      <c r="BE45" s="577"/>
      <c r="BF45" s="577"/>
      <c r="BG45" s="577"/>
      <c r="BH45" s="577"/>
      <c r="BI45" s="579"/>
      <c r="BJ45" s="579"/>
      <c r="BK45" s="579"/>
      <c r="BL45" s="579"/>
      <c r="BM45" s="579"/>
      <c r="BN45" s="579"/>
      <c r="BO45" s="568"/>
      <c r="BP45" s="569"/>
      <c r="BQ45" s="569"/>
      <c r="BR45" s="569"/>
      <c r="BS45" s="569"/>
      <c r="BT45" s="569"/>
      <c r="BU45" s="569"/>
      <c r="BV45" s="569"/>
      <c r="BW45" s="569"/>
      <c r="BX45" s="569"/>
      <c r="BY45" s="569"/>
      <c r="BZ45" s="569"/>
      <c r="CB45" s="50"/>
    </row>
    <row r="46" spans="2:80" ht="16.5" customHeight="1" thickBot="1">
      <c r="B46" s="48"/>
      <c r="D46" s="491"/>
      <c r="E46" s="492"/>
      <c r="F46" s="580" t="s">
        <v>60</v>
      </c>
      <c r="G46" s="581"/>
      <c r="H46" s="581"/>
      <c r="I46" s="581"/>
      <c r="J46" s="581"/>
      <c r="K46" s="581"/>
      <c r="L46" s="581"/>
      <c r="M46" s="581"/>
      <c r="N46" s="581"/>
      <c r="O46" s="581"/>
      <c r="P46" s="581"/>
      <c r="Q46" s="581"/>
      <c r="R46" s="582"/>
      <c r="S46" s="583">
        <f>ROUNDDOWN(S43*10.6,0)</f>
        <v>0</v>
      </c>
      <c r="T46" s="584"/>
      <c r="U46" s="584"/>
      <c r="V46" s="584"/>
      <c r="W46" s="584"/>
      <c r="X46" s="584"/>
      <c r="Y46" s="584"/>
      <c r="Z46" s="584"/>
      <c r="AA46" s="584"/>
      <c r="AB46" s="584"/>
      <c r="AC46" s="584"/>
      <c r="AD46" s="585"/>
      <c r="AE46" s="61"/>
      <c r="AF46" s="276"/>
      <c r="AG46" s="276"/>
      <c r="AH46" s="276"/>
      <c r="AI46" s="276"/>
      <c r="AJ46" s="276"/>
      <c r="AK46" s="276"/>
      <c r="AL46" s="276"/>
      <c r="AM46" s="276"/>
      <c r="AN46" s="276"/>
      <c r="AO46" s="276"/>
      <c r="AP46" s="276"/>
      <c r="AQ46" s="567"/>
      <c r="AR46" s="567"/>
      <c r="AS46" s="567"/>
      <c r="AT46" s="567"/>
      <c r="AU46" s="567"/>
      <c r="AV46" s="567"/>
      <c r="AW46" s="567"/>
      <c r="AX46" s="567"/>
      <c r="AY46" s="567"/>
      <c r="AZ46" s="567"/>
      <c r="BA46" s="567"/>
      <c r="BB46" s="567"/>
      <c r="BC46" s="567"/>
      <c r="BD46" s="567"/>
      <c r="BE46" s="567"/>
      <c r="BF46" s="567"/>
      <c r="BG46" s="567"/>
      <c r="BH46" s="567"/>
      <c r="BI46" s="567"/>
      <c r="BJ46" s="567"/>
      <c r="BK46" s="567"/>
      <c r="BL46" s="567"/>
      <c r="BM46" s="567"/>
      <c r="BN46" s="567"/>
      <c r="BO46" s="568"/>
      <c r="BP46" s="569"/>
      <c r="BQ46" s="569"/>
      <c r="BR46" s="569"/>
      <c r="BS46" s="569"/>
      <c r="BT46" s="569"/>
      <c r="BU46" s="569"/>
      <c r="BV46" s="569"/>
      <c r="BW46" s="569"/>
      <c r="BX46" s="569"/>
      <c r="BY46" s="569"/>
      <c r="BZ46" s="569"/>
      <c r="CB46" s="50"/>
    </row>
    <row r="47" spans="2:80" ht="16.5" customHeight="1">
      <c r="B47" s="48"/>
      <c r="D47" s="491"/>
      <c r="E47" s="492"/>
      <c r="F47" s="589" t="s">
        <v>61</v>
      </c>
      <c r="G47" s="590"/>
      <c r="H47" s="590"/>
      <c r="I47" s="590"/>
      <c r="J47" s="590"/>
      <c r="K47" s="544" t="s">
        <v>62</v>
      </c>
      <c r="L47" s="544"/>
      <c r="M47" s="544"/>
      <c r="N47" s="544"/>
      <c r="O47" s="544"/>
      <c r="P47" s="544"/>
      <c r="Q47" s="544"/>
      <c r="R47" s="545"/>
      <c r="S47" s="593">
        <f>S46-S48</f>
        <v>0</v>
      </c>
      <c r="T47" s="594"/>
      <c r="U47" s="594"/>
      <c r="V47" s="594"/>
      <c r="W47" s="594"/>
      <c r="X47" s="594"/>
      <c r="Y47" s="594"/>
      <c r="Z47" s="594"/>
      <c r="AA47" s="594"/>
      <c r="AB47" s="594"/>
      <c r="AC47" s="594"/>
      <c r="AD47" s="595"/>
      <c r="AE47" s="61"/>
      <c r="AF47" s="276"/>
      <c r="AG47" s="276"/>
      <c r="AH47" s="276"/>
      <c r="AI47" s="276"/>
      <c r="AJ47" s="276"/>
      <c r="AK47" s="276"/>
      <c r="AL47" s="276"/>
      <c r="AM47" s="276"/>
      <c r="AN47" s="276"/>
      <c r="AO47" s="276"/>
      <c r="AP47" s="276"/>
      <c r="AQ47" s="567"/>
      <c r="AR47" s="567"/>
      <c r="AS47" s="567"/>
      <c r="AT47" s="567"/>
      <c r="AU47" s="567"/>
      <c r="AV47" s="567"/>
      <c r="AW47" s="567"/>
      <c r="AX47" s="567"/>
      <c r="AY47" s="567"/>
      <c r="AZ47" s="567"/>
      <c r="BA47" s="567"/>
      <c r="BB47" s="567"/>
      <c r="BC47" s="567"/>
      <c r="BD47" s="567"/>
      <c r="BE47" s="567"/>
      <c r="BF47" s="567"/>
      <c r="BG47" s="567"/>
      <c r="BH47" s="567"/>
      <c r="BI47" s="567"/>
      <c r="BJ47" s="567"/>
      <c r="BK47" s="567"/>
      <c r="BL47" s="567"/>
      <c r="BM47" s="567"/>
      <c r="BN47" s="567"/>
      <c r="BO47" s="567"/>
      <c r="BP47" s="567"/>
      <c r="BQ47" s="567"/>
      <c r="BR47" s="567"/>
      <c r="BS47" s="567"/>
      <c r="BT47" s="567"/>
      <c r="BU47" s="567"/>
      <c r="BV47" s="567"/>
      <c r="BW47" s="567"/>
      <c r="BX47" s="567"/>
      <c r="BY47" s="567"/>
      <c r="BZ47" s="567"/>
      <c r="CB47" s="50"/>
    </row>
    <row r="48" spans="2:80" ht="16.5" customHeight="1">
      <c r="B48" s="48"/>
      <c r="D48" s="491"/>
      <c r="E48" s="492"/>
      <c r="F48" s="591"/>
      <c r="G48" s="592"/>
      <c r="H48" s="592"/>
      <c r="I48" s="592"/>
      <c r="J48" s="592"/>
      <c r="K48" s="596" t="s">
        <v>63</v>
      </c>
      <c r="L48" s="596"/>
      <c r="M48" s="596"/>
      <c r="N48" s="596"/>
      <c r="O48" s="596"/>
      <c r="P48" s="596"/>
      <c r="Q48" s="596"/>
      <c r="R48" s="597"/>
      <c r="S48" s="564">
        <f>ROUNDDOWN(S46/10,0)</f>
        <v>0</v>
      </c>
      <c r="T48" s="565"/>
      <c r="U48" s="565"/>
      <c r="V48" s="565"/>
      <c r="W48" s="565"/>
      <c r="X48" s="565"/>
      <c r="Y48" s="565"/>
      <c r="Z48" s="565"/>
      <c r="AA48" s="565"/>
      <c r="AB48" s="565"/>
      <c r="AC48" s="565"/>
      <c r="AD48" s="566"/>
      <c r="AE48" s="61"/>
      <c r="AF48" s="276"/>
      <c r="AG48" s="276"/>
      <c r="AH48" s="276"/>
      <c r="AI48" s="276"/>
      <c r="AJ48" s="276"/>
      <c r="AK48" s="276"/>
      <c r="AL48" s="276"/>
      <c r="AM48" s="276"/>
      <c r="AN48" s="276"/>
      <c r="AO48" s="276"/>
      <c r="AP48" s="276"/>
      <c r="AQ48" s="567"/>
      <c r="AR48" s="567"/>
      <c r="AS48" s="567"/>
      <c r="AT48" s="567"/>
      <c r="AU48" s="567"/>
      <c r="AV48" s="567"/>
      <c r="AW48" s="567"/>
      <c r="AX48" s="567"/>
      <c r="AY48" s="567"/>
      <c r="AZ48" s="567"/>
      <c r="BA48" s="567"/>
      <c r="BB48" s="567"/>
      <c r="BC48" s="567"/>
      <c r="BD48" s="567"/>
      <c r="BE48" s="567"/>
      <c r="BF48" s="567"/>
      <c r="BG48" s="567"/>
      <c r="BH48" s="567"/>
      <c r="BI48" s="567"/>
      <c r="BJ48" s="567"/>
      <c r="BK48" s="567"/>
      <c r="BL48" s="567"/>
      <c r="BM48" s="567"/>
      <c r="BN48" s="567"/>
      <c r="BO48" s="567"/>
      <c r="BP48" s="567"/>
      <c r="BQ48" s="567"/>
      <c r="BR48" s="567"/>
      <c r="BS48" s="567"/>
      <c r="BT48" s="567"/>
      <c r="BU48" s="567"/>
      <c r="BV48" s="567"/>
      <c r="BW48" s="567"/>
      <c r="BX48" s="567"/>
      <c r="BY48" s="567"/>
      <c r="BZ48" s="567"/>
      <c r="CB48" s="50"/>
    </row>
    <row r="49" spans="2:80" ht="16.5" customHeight="1" thickBot="1">
      <c r="B49" s="48"/>
      <c r="D49" s="491"/>
      <c r="E49" s="492"/>
      <c r="F49" s="586" t="s">
        <v>64</v>
      </c>
      <c r="G49" s="587"/>
      <c r="H49" s="587"/>
      <c r="I49" s="587"/>
      <c r="J49" s="587"/>
      <c r="K49" s="587"/>
      <c r="L49" s="587"/>
      <c r="M49" s="587"/>
      <c r="N49" s="587"/>
      <c r="O49" s="587"/>
      <c r="P49" s="587"/>
      <c r="Q49" s="587"/>
      <c r="R49" s="588"/>
      <c r="S49" s="564">
        <f>IF(U23&gt;S48,S48,U23)</f>
        <v>0</v>
      </c>
      <c r="T49" s="565"/>
      <c r="U49" s="565"/>
      <c r="V49" s="565"/>
      <c r="W49" s="565"/>
      <c r="X49" s="565"/>
      <c r="Y49" s="565"/>
      <c r="Z49" s="565"/>
      <c r="AA49" s="565"/>
      <c r="AB49" s="565"/>
      <c r="AC49" s="565"/>
      <c r="AD49" s="566"/>
      <c r="AE49" s="61"/>
      <c r="AF49" s="276"/>
      <c r="AG49" s="276"/>
      <c r="AH49" s="276"/>
      <c r="AI49" s="276"/>
      <c r="AJ49" s="276"/>
      <c r="AK49" s="276"/>
      <c r="AL49" s="276"/>
      <c r="AM49" s="276"/>
      <c r="AN49" s="276"/>
      <c r="AO49" s="276"/>
      <c r="AP49" s="276"/>
      <c r="AQ49" s="567"/>
      <c r="AR49" s="567"/>
      <c r="AS49" s="567"/>
      <c r="AT49" s="567"/>
      <c r="AU49" s="567"/>
      <c r="AV49" s="567"/>
      <c r="AW49" s="567"/>
      <c r="AX49" s="567"/>
      <c r="AY49" s="567"/>
      <c r="AZ49" s="567"/>
      <c r="BA49" s="567"/>
      <c r="BB49" s="567"/>
      <c r="BC49" s="567"/>
      <c r="BD49" s="567"/>
      <c r="BE49" s="567"/>
      <c r="BF49" s="567"/>
      <c r="BG49" s="567"/>
      <c r="BH49" s="567"/>
      <c r="BI49" s="567"/>
      <c r="BJ49" s="567"/>
      <c r="BK49" s="567"/>
      <c r="BL49" s="567"/>
      <c r="BM49" s="567"/>
      <c r="BN49" s="567"/>
      <c r="BO49" s="568"/>
      <c r="BP49" s="569"/>
      <c r="BQ49" s="569"/>
      <c r="BR49" s="569"/>
      <c r="BS49" s="569"/>
      <c r="BT49" s="569"/>
      <c r="BU49" s="569"/>
      <c r="BV49" s="569"/>
      <c r="BW49" s="569"/>
      <c r="BX49" s="569"/>
      <c r="BY49" s="569"/>
      <c r="BZ49" s="569"/>
      <c r="CB49" s="50"/>
    </row>
    <row r="50" spans="2:80" ht="16.5" customHeight="1" thickBot="1">
      <c r="B50" s="48"/>
      <c r="D50" s="491"/>
      <c r="E50" s="492"/>
      <c r="F50" s="604" t="s">
        <v>65</v>
      </c>
      <c r="G50" s="605"/>
      <c r="H50" s="605"/>
      <c r="I50" s="605"/>
      <c r="J50" s="605"/>
      <c r="K50" s="605"/>
      <c r="L50" s="605"/>
      <c r="M50" s="605"/>
      <c r="N50" s="605"/>
      <c r="O50" s="605"/>
      <c r="P50" s="605"/>
      <c r="Q50" s="605"/>
      <c r="R50" s="606"/>
      <c r="S50" s="607">
        <v>0</v>
      </c>
      <c r="T50" s="608"/>
      <c r="U50" s="608"/>
      <c r="V50" s="608"/>
      <c r="W50" s="608"/>
      <c r="X50" s="608"/>
      <c r="Y50" s="608"/>
      <c r="Z50" s="608"/>
      <c r="AA50" s="608"/>
      <c r="AB50" s="608"/>
      <c r="AC50" s="608"/>
      <c r="AD50" s="609"/>
      <c r="AE50" s="63"/>
      <c r="AF50" s="274"/>
      <c r="AG50" s="274"/>
      <c r="AH50" s="274"/>
      <c r="AI50" s="274"/>
      <c r="AJ50" s="274"/>
      <c r="AK50" s="274"/>
      <c r="AL50" s="274"/>
      <c r="AM50" s="274"/>
      <c r="AN50" s="274"/>
      <c r="AO50" s="274"/>
      <c r="AP50" s="274"/>
      <c r="AQ50" s="610"/>
      <c r="AR50" s="610"/>
      <c r="AS50" s="610"/>
      <c r="AT50" s="610"/>
      <c r="AU50" s="610"/>
      <c r="AV50" s="610"/>
      <c r="AW50" s="610"/>
      <c r="AX50" s="610"/>
      <c r="AY50" s="610"/>
      <c r="AZ50" s="610"/>
      <c r="BA50" s="610"/>
      <c r="BB50" s="610"/>
      <c r="BC50" s="610"/>
      <c r="BD50" s="610"/>
      <c r="BE50" s="610"/>
      <c r="BF50" s="610"/>
      <c r="BG50" s="610"/>
      <c r="BH50" s="610"/>
      <c r="BI50" s="610"/>
      <c r="BJ50" s="610"/>
      <c r="BK50" s="610"/>
      <c r="BL50" s="610"/>
      <c r="BM50" s="610"/>
      <c r="BN50" s="610"/>
      <c r="BO50" s="611"/>
      <c r="BP50" s="611"/>
      <c r="BQ50" s="611"/>
      <c r="BR50" s="611"/>
      <c r="BS50" s="611"/>
      <c r="BT50" s="611"/>
      <c r="BU50" s="611"/>
      <c r="BV50" s="611"/>
      <c r="BW50" s="611"/>
      <c r="BX50" s="611"/>
      <c r="BY50" s="611"/>
      <c r="BZ50" s="611"/>
      <c r="CB50" s="50"/>
    </row>
    <row r="51" spans="2:80" ht="16.5" customHeight="1" thickBot="1">
      <c r="B51" s="48"/>
      <c r="D51" s="491"/>
      <c r="E51" s="492"/>
      <c r="F51" s="604" t="s">
        <v>66</v>
      </c>
      <c r="G51" s="612"/>
      <c r="H51" s="612"/>
      <c r="I51" s="612"/>
      <c r="J51" s="612"/>
      <c r="K51" s="612"/>
      <c r="L51" s="612"/>
      <c r="M51" s="612"/>
      <c r="N51" s="612"/>
      <c r="O51" s="612"/>
      <c r="P51" s="612"/>
      <c r="Q51" s="612"/>
      <c r="R51" s="613"/>
      <c r="S51" s="614">
        <f>S50</f>
        <v>0</v>
      </c>
      <c r="T51" s="615"/>
      <c r="U51" s="615"/>
      <c r="V51" s="615"/>
      <c r="W51" s="615"/>
      <c r="X51" s="615"/>
      <c r="Y51" s="615"/>
      <c r="Z51" s="615"/>
      <c r="AA51" s="615"/>
      <c r="AB51" s="615"/>
      <c r="AC51" s="615"/>
      <c r="AD51" s="616"/>
      <c r="AE51" s="63"/>
      <c r="AF51" s="274"/>
      <c r="AG51" s="274"/>
      <c r="AH51" s="274"/>
      <c r="AI51" s="274"/>
      <c r="AJ51" s="274"/>
      <c r="AK51" s="274"/>
      <c r="AL51" s="274"/>
      <c r="AM51" s="274"/>
      <c r="AN51" s="274"/>
      <c r="AO51" s="274"/>
      <c r="AP51" s="274"/>
      <c r="AQ51" s="610"/>
      <c r="AR51" s="610"/>
      <c r="AS51" s="610"/>
      <c r="AT51" s="610"/>
      <c r="AU51" s="610"/>
      <c r="AV51" s="610"/>
      <c r="AW51" s="610"/>
      <c r="AX51" s="610"/>
      <c r="AY51" s="610"/>
      <c r="AZ51" s="610"/>
      <c r="BA51" s="610"/>
      <c r="BB51" s="610"/>
      <c r="BC51" s="610"/>
      <c r="BD51" s="610"/>
      <c r="BE51" s="610"/>
      <c r="BF51" s="610"/>
      <c r="BG51" s="610"/>
      <c r="BH51" s="610"/>
      <c r="BI51" s="610"/>
      <c r="BJ51" s="610"/>
      <c r="BK51" s="610"/>
      <c r="BL51" s="610"/>
      <c r="BM51" s="610"/>
      <c r="BN51" s="610"/>
      <c r="BO51" s="610"/>
      <c r="BP51" s="610"/>
      <c r="BQ51" s="610"/>
      <c r="BR51" s="610"/>
      <c r="BS51" s="610"/>
      <c r="BT51" s="610"/>
      <c r="BU51" s="610"/>
      <c r="BV51" s="610"/>
      <c r="BW51" s="610"/>
      <c r="BX51" s="610"/>
      <c r="BY51" s="610"/>
      <c r="BZ51" s="610"/>
      <c r="CB51" s="50"/>
    </row>
    <row r="52" spans="2:80" ht="16.5" customHeight="1" thickBot="1">
      <c r="B52" s="48"/>
      <c r="D52" s="493"/>
      <c r="E52" s="494"/>
      <c r="F52" s="598" t="s">
        <v>67</v>
      </c>
      <c r="G52" s="599"/>
      <c r="H52" s="599"/>
      <c r="I52" s="599"/>
      <c r="J52" s="599"/>
      <c r="K52" s="599"/>
      <c r="L52" s="599"/>
      <c r="M52" s="599"/>
      <c r="N52" s="599"/>
      <c r="O52" s="599"/>
      <c r="P52" s="599"/>
      <c r="Q52" s="599"/>
      <c r="R52" s="600"/>
      <c r="S52" s="601">
        <f>S46-S51</f>
        <v>0</v>
      </c>
      <c r="T52" s="602"/>
      <c r="U52" s="602"/>
      <c r="V52" s="602"/>
      <c r="W52" s="602"/>
      <c r="X52" s="602"/>
      <c r="Y52" s="602"/>
      <c r="Z52" s="602"/>
      <c r="AA52" s="602"/>
      <c r="AB52" s="602"/>
      <c r="AC52" s="602"/>
      <c r="AD52" s="603"/>
      <c r="AE52" s="271"/>
      <c r="AF52" s="272"/>
      <c r="AG52" s="272"/>
      <c r="AH52" s="272"/>
      <c r="AI52" s="272"/>
      <c r="AJ52" s="272"/>
      <c r="AK52" s="272"/>
      <c r="AL52" s="272"/>
      <c r="AM52" s="272"/>
      <c r="AN52" s="272"/>
      <c r="AO52" s="272"/>
      <c r="AP52" s="272"/>
      <c r="AQ52" s="552"/>
      <c r="AR52" s="552"/>
      <c r="AS52" s="552"/>
      <c r="AT52" s="552"/>
      <c r="AU52" s="552"/>
      <c r="AV52" s="552"/>
      <c r="AW52" s="552"/>
      <c r="AX52" s="552"/>
      <c r="AY52" s="552"/>
      <c r="AZ52" s="552"/>
      <c r="BA52" s="552"/>
      <c r="BB52" s="552"/>
      <c r="BC52" s="552"/>
      <c r="BD52" s="552"/>
      <c r="BE52" s="552"/>
      <c r="BF52" s="552"/>
      <c r="BG52" s="552"/>
      <c r="BH52" s="552"/>
      <c r="BI52" s="552"/>
      <c r="BJ52" s="552"/>
      <c r="BK52" s="552"/>
      <c r="BL52" s="552"/>
      <c r="BM52" s="552"/>
      <c r="BN52" s="552"/>
      <c r="BO52" s="569"/>
      <c r="BP52" s="569"/>
      <c r="BQ52" s="569"/>
      <c r="BR52" s="569"/>
      <c r="BS52" s="569"/>
      <c r="BT52" s="569"/>
      <c r="BU52" s="569"/>
      <c r="BV52" s="569"/>
      <c r="BW52" s="569"/>
      <c r="BX52" s="569"/>
      <c r="BY52" s="569"/>
      <c r="BZ52" s="569"/>
      <c r="CB52" s="50"/>
    </row>
    <row r="53" spans="2:80" ht="16.5" customHeight="1">
      <c r="B53" s="48"/>
      <c r="D53" s="59"/>
      <c r="E53" s="59"/>
      <c r="F53" s="64"/>
      <c r="G53" s="64"/>
      <c r="H53" s="64"/>
      <c r="I53" s="64"/>
      <c r="J53" s="64"/>
      <c r="K53" s="64"/>
      <c r="L53" s="64"/>
      <c r="M53" s="64"/>
      <c r="N53" s="64"/>
      <c r="O53" s="64"/>
      <c r="P53" s="64"/>
      <c r="Q53" s="64"/>
      <c r="R53" s="64"/>
      <c r="S53" s="272"/>
      <c r="T53" s="272"/>
      <c r="U53" s="272"/>
      <c r="V53" s="272"/>
      <c r="W53" s="272"/>
      <c r="X53" s="272"/>
      <c r="Y53" s="272"/>
      <c r="Z53" s="272"/>
      <c r="AA53" s="272"/>
      <c r="AB53" s="272"/>
      <c r="AC53" s="272"/>
      <c r="AD53" s="272"/>
      <c r="AE53" s="272"/>
      <c r="AF53" s="272"/>
      <c r="AG53" s="272"/>
      <c r="AH53" s="272"/>
      <c r="AI53" s="272"/>
      <c r="AJ53" s="272"/>
      <c r="AK53" s="272"/>
      <c r="AL53" s="272"/>
      <c r="AM53" s="272"/>
      <c r="AN53" s="272"/>
      <c r="AO53" s="272"/>
      <c r="AP53" s="272"/>
      <c r="AQ53" s="272"/>
      <c r="AR53" s="272"/>
      <c r="AS53" s="272"/>
      <c r="AT53" s="272"/>
      <c r="AU53" s="272"/>
      <c r="AV53" s="272"/>
      <c r="AW53" s="272"/>
      <c r="AX53" s="272"/>
      <c r="AY53" s="272"/>
      <c r="AZ53" s="272"/>
      <c r="BA53" s="272"/>
      <c r="BB53" s="272"/>
      <c r="BC53" s="272"/>
      <c r="BD53" s="272"/>
      <c r="BE53" s="272"/>
      <c r="BF53" s="272"/>
      <c r="BG53" s="272"/>
      <c r="BH53" s="272"/>
      <c r="BI53" s="272"/>
      <c r="BJ53" s="272"/>
      <c r="BK53" s="272"/>
      <c r="BL53" s="272"/>
      <c r="BM53" s="272"/>
      <c r="BN53" s="272"/>
      <c r="BO53" s="277"/>
      <c r="BP53" s="277"/>
      <c r="BQ53" s="277"/>
      <c r="BR53" s="277"/>
      <c r="BS53" s="277"/>
      <c r="BT53" s="277"/>
      <c r="BU53" s="277"/>
      <c r="BV53" s="277"/>
      <c r="BW53" s="277"/>
      <c r="BX53" s="277"/>
      <c r="BY53" s="277"/>
      <c r="BZ53" s="277"/>
      <c r="CB53" s="50"/>
    </row>
    <row r="54" spans="2:80" ht="18" customHeight="1">
      <c r="B54" s="48"/>
      <c r="CB54" s="50"/>
    </row>
    <row r="55" spans="2:80" ht="18" customHeight="1">
      <c r="B55" s="52"/>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3"/>
      <c r="BS55" s="53"/>
      <c r="BT55" s="53"/>
      <c r="BU55" s="53"/>
      <c r="BV55" s="53"/>
      <c r="BW55" s="53"/>
      <c r="BX55" s="53"/>
      <c r="BY55" s="53"/>
      <c r="BZ55" s="53"/>
      <c r="CA55" s="53"/>
      <c r="CB55" s="54"/>
    </row>
  </sheetData>
  <sheetProtection algorithmName="SHA-512" hashValue="W0VXLvUm3UgaPdrrR7UZqhmtCdckKSMwMYss1usUEF4Jq5ummt2ldw7VNw6PSNi675tsKGpn35Qo6wm+qeS1Hw==" saltValue="s2iYdei+k5xM44Nq3mCcvg==" spinCount="100000" sheet="1" objects="1" scenarios="1"/>
  <mergeCells count="197">
    <mergeCell ref="F52:R52"/>
    <mergeCell ref="S52:AD52"/>
    <mergeCell ref="AQ52:BB52"/>
    <mergeCell ref="BC52:BN52"/>
    <mergeCell ref="BO52:BZ52"/>
    <mergeCell ref="F50:R50"/>
    <mergeCell ref="S50:AD50"/>
    <mergeCell ref="AQ50:BB50"/>
    <mergeCell ref="BC50:BN50"/>
    <mergeCell ref="BO50:BZ50"/>
    <mergeCell ref="F51:R51"/>
    <mergeCell ref="S51:AD51"/>
    <mergeCell ref="AQ51:BB51"/>
    <mergeCell ref="BC51:BN51"/>
    <mergeCell ref="BO51:BZ51"/>
    <mergeCell ref="F46:R46"/>
    <mergeCell ref="S46:AD46"/>
    <mergeCell ref="AQ46:BB46"/>
    <mergeCell ref="BC46:BN46"/>
    <mergeCell ref="BO46:BZ46"/>
    <mergeCell ref="BO48:BZ48"/>
    <mergeCell ref="F49:R49"/>
    <mergeCell ref="S49:AD49"/>
    <mergeCell ref="AQ49:BB49"/>
    <mergeCell ref="BC49:BN49"/>
    <mergeCell ref="BO49:BZ49"/>
    <mergeCell ref="F47:J48"/>
    <mergeCell ref="K47:R47"/>
    <mergeCell ref="S47:AD47"/>
    <mergeCell ref="AQ47:BB47"/>
    <mergeCell ref="BC47:BN47"/>
    <mergeCell ref="BO47:BZ47"/>
    <mergeCell ref="K48:R48"/>
    <mergeCell ref="S48:AD48"/>
    <mergeCell ref="AQ48:BB48"/>
    <mergeCell ref="BC48:BN48"/>
    <mergeCell ref="BO43:BZ43"/>
    <mergeCell ref="AQ44:AX44"/>
    <mergeCell ref="AY44:BB44"/>
    <mergeCell ref="BC44:BJ44"/>
    <mergeCell ref="BK44:BN44"/>
    <mergeCell ref="BO44:BZ44"/>
    <mergeCell ref="F45:R45"/>
    <mergeCell ref="S45:X45"/>
    <mergeCell ref="Y45:AD45"/>
    <mergeCell ref="AE45:AJ45"/>
    <mergeCell ref="AQ45:AV45"/>
    <mergeCell ref="AW45:BB45"/>
    <mergeCell ref="BC45:BH45"/>
    <mergeCell ref="BI45:BN45"/>
    <mergeCell ref="BO45:BZ45"/>
    <mergeCell ref="BE38:BZ38"/>
    <mergeCell ref="W39:AH39"/>
    <mergeCell ref="AI39:AP39"/>
    <mergeCell ref="AQ39:AT39"/>
    <mergeCell ref="AU39:BD39"/>
    <mergeCell ref="BE39:BZ39"/>
    <mergeCell ref="D42:E52"/>
    <mergeCell ref="F42:R42"/>
    <mergeCell ref="S42:V42"/>
    <mergeCell ref="W42:AD42"/>
    <mergeCell ref="AE42:AH42"/>
    <mergeCell ref="AQ42:AT42"/>
    <mergeCell ref="F44:R44"/>
    <mergeCell ref="S44:Z44"/>
    <mergeCell ref="AA44:AD44"/>
    <mergeCell ref="AM44:AP44"/>
    <mergeCell ref="AU42:BB42"/>
    <mergeCell ref="BC42:BF42"/>
    <mergeCell ref="BG42:BN42"/>
    <mergeCell ref="BO42:BZ42"/>
    <mergeCell ref="F43:R43"/>
    <mergeCell ref="S43:AD43"/>
    <mergeCell ref="AQ43:BB43"/>
    <mergeCell ref="BC43:BN43"/>
    <mergeCell ref="BE35:BZ35"/>
    <mergeCell ref="W36:AH36"/>
    <mergeCell ref="AI36:AP36"/>
    <mergeCell ref="AQ36:AT36"/>
    <mergeCell ref="AU36:BD36"/>
    <mergeCell ref="BE36:BZ36"/>
    <mergeCell ref="W37:AH37"/>
    <mergeCell ref="AI37:AP37"/>
    <mergeCell ref="AQ37:AT37"/>
    <mergeCell ref="AU37:BD37"/>
    <mergeCell ref="BE37:BZ37"/>
    <mergeCell ref="BE32:BZ32"/>
    <mergeCell ref="W33:AH33"/>
    <mergeCell ref="AI33:AP33"/>
    <mergeCell ref="AQ33:AT33"/>
    <mergeCell ref="AU33:BD33"/>
    <mergeCell ref="BE33:BZ33"/>
    <mergeCell ref="W34:AH34"/>
    <mergeCell ref="AI34:AP34"/>
    <mergeCell ref="AQ34:AT34"/>
    <mergeCell ref="AU34:BD34"/>
    <mergeCell ref="BE34:BZ34"/>
    <mergeCell ref="BE26:BZ26"/>
    <mergeCell ref="F27:V39"/>
    <mergeCell ref="W27:AH27"/>
    <mergeCell ref="AI27:AP27"/>
    <mergeCell ref="AQ27:AT27"/>
    <mergeCell ref="AU27:BD27"/>
    <mergeCell ref="BE27:BZ27"/>
    <mergeCell ref="W28:AH28"/>
    <mergeCell ref="AI28:AP28"/>
    <mergeCell ref="AQ28:AT28"/>
    <mergeCell ref="AU30:BD30"/>
    <mergeCell ref="BE30:BZ30"/>
    <mergeCell ref="W31:AH31"/>
    <mergeCell ref="AI31:AP31"/>
    <mergeCell ref="AQ31:AT31"/>
    <mergeCell ref="AU31:BD31"/>
    <mergeCell ref="BE31:BZ31"/>
    <mergeCell ref="BE28:BZ28"/>
    <mergeCell ref="W29:AH29"/>
    <mergeCell ref="AI29:AP29"/>
    <mergeCell ref="AQ29:AT29"/>
    <mergeCell ref="AU29:BD29"/>
    <mergeCell ref="BE29:BZ29"/>
    <mergeCell ref="W32:AH32"/>
    <mergeCell ref="D26:E39"/>
    <mergeCell ref="F26:V26"/>
    <mergeCell ref="W26:AH26"/>
    <mergeCell ref="AI26:AP26"/>
    <mergeCell ref="AQ26:AT26"/>
    <mergeCell ref="AU26:BD26"/>
    <mergeCell ref="AU28:BD28"/>
    <mergeCell ref="W30:AH30"/>
    <mergeCell ref="AI30:AP30"/>
    <mergeCell ref="AQ30:AT30"/>
    <mergeCell ref="AI32:AP32"/>
    <mergeCell ref="AQ32:AT32"/>
    <mergeCell ref="AU32:BD32"/>
    <mergeCell ref="W35:AH35"/>
    <mergeCell ref="AI35:AP35"/>
    <mergeCell ref="AQ35:AT35"/>
    <mergeCell ref="AU35:BD35"/>
    <mergeCell ref="W38:AH38"/>
    <mergeCell ref="AI38:AP38"/>
    <mergeCell ref="AQ38:AT38"/>
    <mergeCell ref="AU38:BD38"/>
    <mergeCell ref="D21:T21"/>
    <mergeCell ref="U21:AD21"/>
    <mergeCell ref="D23:T23"/>
    <mergeCell ref="U23:AD23"/>
    <mergeCell ref="BR15:BT16"/>
    <mergeCell ref="BU15:BW16"/>
    <mergeCell ref="BX15:BZ16"/>
    <mergeCell ref="D17:P17"/>
    <mergeCell ref="Q17:AJ18"/>
    <mergeCell ref="AN17:AV20"/>
    <mergeCell ref="AW17:BZ19"/>
    <mergeCell ref="D18:P18"/>
    <mergeCell ref="D19:P19"/>
    <mergeCell ref="Q19:AJ20"/>
    <mergeCell ref="AZ15:BB16"/>
    <mergeCell ref="BC15:BE16"/>
    <mergeCell ref="BF15:BH16"/>
    <mergeCell ref="BI15:BK16"/>
    <mergeCell ref="BL15:BN16"/>
    <mergeCell ref="BO15:BQ16"/>
    <mergeCell ref="AE15:AF16"/>
    <mergeCell ref="AG15:AH16"/>
    <mergeCell ref="AI15:AJ16"/>
    <mergeCell ref="AL15:AM20"/>
    <mergeCell ref="AN15:AV16"/>
    <mergeCell ref="AW15:AY16"/>
    <mergeCell ref="BT12:BV12"/>
    <mergeCell ref="BW12:BZ12"/>
    <mergeCell ref="D15:P16"/>
    <mergeCell ref="Q15:R16"/>
    <mergeCell ref="S15:T16"/>
    <mergeCell ref="U15:V16"/>
    <mergeCell ref="W15:X16"/>
    <mergeCell ref="Y15:Z16"/>
    <mergeCell ref="AA15:AB16"/>
    <mergeCell ref="AC15:AD16"/>
    <mergeCell ref="AD12:AF12"/>
    <mergeCell ref="BC12:BG12"/>
    <mergeCell ref="BH12:BJ12"/>
    <mergeCell ref="BK12:BM12"/>
    <mergeCell ref="BN12:BP12"/>
    <mergeCell ref="BQ12:BS12"/>
    <mergeCell ref="D20:P20"/>
    <mergeCell ref="AW20:BF20"/>
    <mergeCell ref="BG20:BZ20"/>
    <mergeCell ref="B6:BZ6"/>
    <mergeCell ref="B7:AA10"/>
    <mergeCell ref="AB7:BC10"/>
    <mergeCell ref="BD7:CA10"/>
    <mergeCell ref="D12:N12"/>
    <mergeCell ref="O12:Q12"/>
    <mergeCell ref="R12:T12"/>
    <mergeCell ref="U12:W12"/>
    <mergeCell ref="X12:Z12"/>
    <mergeCell ref="AA12:AC12"/>
  </mergeCells>
  <phoneticPr fontId="6"/>
  <dataValidations disablePrompts="1" count="1">
    <dataValidation type="list" showInputMessage="1" showErrorMessage="1" sqref="U23:AD23" xr:uid="{16FB69F8-7735-495A-BC76-2833F486C992}">
      <formula1>利用者負担額</formula1>
    </dataValidation>
  </dataValidations>
  <pageMargins left="0.19685039370078741" right="0.19685039370078741" top="0.19685039370078741" bottom="0.19685039370078741" header="0.11811023622047245" footer="0.11811023622047245"/>
  <pageSetup paperSize="9" scale="97" orientation="portrait" r:id="rId1"/>
  <headerFooter alignWithMargins="0"/>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CD2ED9B2-FA4B-411F-BDF8-90D4673E57A1}">
          <x14:formula1>
            <xm:f>コード表!$A$3:$A$52</xm:f>
          </x14:formula1>
          <xm:sqref>BE27:BZ27</xm:sqref>
        </x14:dataValidation>
        <x14:dataValidation type="list" allowBlank="1" showInputMessage="1" showErrorMessage="1" xr:uid="{014A9509-CBD6-4C2C-AFD9-E675843DF4C4}">
          <x14:formula1>
            <xm:f>コード表①!$A$3:$A$52</xm:f>
          </x14:formula1>
          <xm:sqref>BE28:BZ39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B050"/>
  </sheetPr>
  <dimension ref="A1:BD51"/>
  <sheetViews>
    <sheetView view="pageBreakPreview" topLeftCell="A34" zoomScaleNormal="100" zoomScaleSheetLayoutView="100" workbookViewId="0">
      <selection activeCell="BF12" sqref="BF12"/>
    </sheetView>
  </sheetViews>
  <sheetFormatPr defaultRowHeight="10.5"/>
  <cols>
    <col min="1" max="49" width="1.875" style="82" customWidth="1"/>
    <col min="50" max="78" width="2.625" style="82" customWidth="1"/>
    <col min="79" max="16384" width="9" style="82"/>
  </cols>
  <sheetData>
    <row r="1" spans="1:56" ht="19.5" customHeight="1" thickBot="1">
      <c r="A1" s="620" t="str">
        <f>利用者一覧!D4</f>
        <v>令和</v>
      </c>
      <c r="B1" s="620"/>
      <c r="C1" s="146">
        <f>利用者一覧!F4</f>
        <v>0</v>
      </c>
      <c r="D1" s="146">
        <f>利用者一覧!G4</f>
        <v>0</v>
      </c>
      <c r="E1" s="146" t="s">
        <v>0</v>
      </c>
      <c r="F1" s="146">
        <f>利用者一覧!I4</f>
        <v>0</v>
      </c>
      <c r="G1" s="146">
        <f>利用者一覧!J4</f>
        <v>0</v>
      </c>
      <c r="H1" s="620" t="s">
        <v>106</v>
      </c>
      <c r="I1" s="620"/>
      <c r="J1" s="618" t="s">
        <v>95</v>
      </c>
      <c r="K1" s="618"/>
      <c r="L1" s="618"/>
      <c r="M1" s="618"/>
      <c r="N1" s="618"/>
      <c r="O1" s="618"/>
      <c r="P1" s="618"/>
      <c r="Q1" s="618"/>
      <c r="R1" s="618"/>
      <c r="S1" s="619" t="str">
        <f>請求書!N1</f>
        <v>（入院時支援員）</v>
      </c>
      <c r="T1" s="619"/>
      <c r="U1" s="619"/>
      <c r="V1" s="619"/>
      <c r="W1" s="619"/>
      <c r="X1" s="619"/>
      <c r="Y1" s="619"/>
      <c r="Z1" s="619"/>
      <c r="AA1" s="619"/>
      <c r="AB1" s="619"/>
      <c r="AC1" s="619"/>
      <c r="AD1" s="619"/>
      <c r="AE1" s="619"/>
      <c r="AF1" s="619"/>
      <c r="AG1" s="619"/>
      <c r="AH1" s="617" t="s">
        <v>105</v>
      </c>
      <c r="AI1" s="617"/>
      <c r="AJ1" s="617"/>
      <c r="AK1" s="617"/>
      <c r="AL1" s="617"/>
      <c r="AM1" s="617"/>
      <c r="AN1" s="617"/>
      <c r="AO1" s="617"/>
      <c r="AP1" s="617"/>
      <c r="AQ1" s="617"/>
      <c r="AR1" s="617"/>
      <c r="AS1" s="617"/>
      <c r="AT1" s="617"/>
      <c r="AU1" s="617"/>
      <c r="AV1" s="617"/>
      <c r="AW1" s="617"/>
      <c r="AX1" s="81"/>
      <c r="AY1" s="81"/>
      <c r="AZ1" s="81"/>
      <c r="BA1" s="81"/>
      <c r="BB1" s="81"/>
      <c r="BC1" s="81"/>
      <c r="BD1" s="81"/>
    </row>
    <row r="2" spans="1:56" ht="21.75" customHeight="1">
      <c r="A2" s="624" t="s">
        <v>76</v>
      </c>
      <c r="B2" s="625"/>
      <c r="C2" s="625"/>
      <c r="D2" s="625"/>
      <c r="E2" s="625"/>
      <c r="F2" s="625"/>
      <c r="G2" s="625"/>
      <c r="H2" s="625"/>
      <c r="I2" s="626"/>
      <c r="J2" s="630"/>
      <c r="K2" s="632"/>
      <c r="L2" s="632"/>
      <c r="M2" s="632"/>
      <c r="N2" s="632"/>
      <c r="O2" s="667"/>
      <c r="P2" s="667"/>
      <c r="Q2" s="667"/>
      <c r="R2" s="667"/>
      <c r="S2" s="634"/>
      <c r="T2" s="636" t="s">
        <v>77</v>
      </c>
      <c r="U2" s="637"/>
      <c r="V2" s="637"/>
      <c r="W2" s="637"/>
      <c r="X2" s="638"/>
      <c r="Y2" s="621"/>
      <c r="Z2" s="622"/>
      <c r="AA2" s="622"/>
      <c r="AB2" s="622"/>
      <c r="AC2" s="622"/>
      <c r="AD2" s="622"/>
      <c r="AE2" s="622"/>
      <c r="AF2" s="622"/>
      <c r="AG2" s="622"/>
      <c r="AH2" s="622"/>
      <c r="AI2" s="622"/>
      <c r="AJ2" s="622"/>
      <c r="AK2" s="622"/>
      <c r="AL2" s="622"/>
      <c r="AM2" s="623"/>
      <c r="AN2" s="642" t="s">
        <v>15</v>
      </c>
      <c r="AO2" s="643"/>
      <c r="AP2" s="643"/>
      <c r="AQ2" s="643"/>
      <c r="AR2" s="643"/>
      <c r="AS2" s="643"/>
      <c r="AT2" s="643"/>
      <c r="AU2" s="643"/>
      <c r="AV2" s="643"/>
      <c r="AW2" s="644"/>
    </row>
    <row r="3" spans="1:56" ht="15" customHeight="1">
      <c r="A3" s="627"/>
      <c r="B3" s="628"/>
      <c r="C3" s="628"/>
      <c r="D3" s="628"/>
      <c r="E3" s="628"/>
      <c r="F3" s="628"/>
      <c r="G3" s="628"/>
      <c r="H3" s="628"/>
      <c r="I3" s="629"/>
      <c r="J3" s="631"/>
      <c r="K3" s="633"/>
      <c r="L3" s="633"/>
      <c r="M3" s="633"/>
      <c r="N3" s="633"/>
      <c r="O3" s="668"/>
      <c r="P3" s="668"/>
      <c r="Q3" s="668"/>
      <c r="R3" s="668"/>
      <c r="S3" s="635"/>
      <c r="T3" s="639"/>
      <c r="U3" s="640"/>
      <c r="V3" s="640"/>
      <c r="W3" s="640"/>
      <c r="X3" s="641"/>
      <c r="Y3" s="645"/>
      <c r="Z3" s="646"/>
      <c r="AA3" s="646"/>
      <c r="AB3" s="646"/>
      <c r="AC3" s="646"/>
      <c r="AD3" s="646"/>
      <c r="AE3" s="646"/>
      <c r="AF3" s="646"/>
      <c r="AG3" s="646"/>
      <c r="AH3" s="646"/>
      <c r="AI3" s="646"/>
      <c r="AJ3" s="646"/>
      <c r="AK3" s="646"/>
      <c r="AL3" s="646"/>
      <c r="AM3" s="647"/>
      <c r="AN3" s="83" t="str">
        <f>IF(利用者一覧!D3="","",利用者一覧!D3)</f>
        <v/>
      </c>
      <c r="AO3" s="84" t="str">
        <f>IF(利用者一覧!E3="","",利用者一覧!E3)</f>
        <v/>
      </c>
      <c r="AP3" s="84" t="str">
        <f>IF(利用者一覧!F3="","",利用者一覧!F3)</f>
        <v/>
      </c>
      <c r="AQ3" s="84" t="str">
        <f>IF(利用者一覧!G3="","",利用者一覧!G3)</f>
        <v/>
      </c>
      <c r="AR3" s="84" t="str">
        <f>IF(利用者一覧!H3="","",利用者一覧!H3)</f>
        <v/>
      </c>
      <c r="AS3" s="84" t="str">
        <f>IF(利用者一覧!I3="","",利用者一覧!I3)</f>
        <v/>
      </c>
      <c r="AT3" s="84" t="str">
        <f>IF(利用者一覧!J3="","",利用者一覧!J3)</f>
        <v/>
      </c>
      <c r="AU3" s="84" t="str">
        <f>IF(利用者一覧!K3="","",利用者一覧!K3)</f>
        <v/>
      </c>
      <c r="AV3" s="84" t="str">
        <f>IF(利用者一覧!L3="","",利用者一覧!L3)</f>
        <v/>
      </c>
      <c r="AW3" s="85" t="str">
        <f>IF(利用者一覧!M3="","",利用者一覧!M3)</f>
        <v/>
      </c>
      <c r="AY3" s="86"/>
    </row>
    <row r="4" spans="1:56" ht="12" customHeight="1">
      <c r="A4" s="648" t="s">
        <v>78</v>
      </c>
      <c r="B4" s="649"/>
      <c r="C4" s="649"/>
      <c r="D4" s="649"/>
      <c r="E4" s="649"/>
      <c r="F4" s="649"/>
      <c r="G4" s="649"/>
      <c r="H4" s="649"/>
      <c r="I4" s="650" t="s">
        <v>129</v>
      </c>
      <c r="J4" s="651"/>
      <c r="K4" s="651"/>
      <c r="L4" s="651"/>
      <c r="M4" s="651"/>
      <c r="N4" s="651"/>
      <c r="O4" s="651"/>
      <c r="P4" s="651"/>
      <c r="Q4" s="651"/>
      <c r="R4" s="651"/>
      <c r="S4" s="651"/>
      <c r="T4" s="651"/>
      <c r="U4" s="651"/>
      <c r="V4" s="651"/>
      <c r="W4" s="651"/>
      <c r="X4" s="651"/>
      <c r="Y4" s="651"/>
      <c r="Z4" s="651"/>
      <c r="AA4" s="651"/>
      <c r="AB4" s="651"/>
      <c r="AC4" s="651"/>
      <c r="AD4" s="651"/>
      <c r="AE4" s="651"/>
      <c r="AF4" s="651"/>
      <c r="AG4" s="651"/>
      <c r="AH4" s="652"/>
      <c r="AI4" s="653" t="s">
        <v>41</v>
      </c>
      <c r="AJ4" s="653"/>
      <c r="AK4" s="653"/>
      <c r="AL4" s="653"/>
      <c r="AM4" s="653"/>
      <c r="AN4" s="655" t="str">
        <f>IF(請求書!W10="","",請求書!W10)</f>
        <v/>
      </c>
      <c r="AO4" s="656"/>
      <c r="AP4" s="656"/>
      <c r="AQ4" s="656"/>
      <c r="AR4" s="656"/>
      <c r="AS4" s="656"/>
      <c r="AT4" s="656"/>
      <c r="AU4" s="656"/>
      <c r="AV4" s="656"/>
      <c r="AW4" s="657"/>
      <c r="AY4" s="86"/>
    </row>
    <row r="5" spans="1:56" ht="12" customHeight="1">
      <c r="A5" s="648"/>
      <c r="B5" s="649"/>
      <c r="C5" s="649"/>
      <c r="D5" s="649"/>
      <c r="E5" s="649"/>
      <c r="F5" s="649"/>
      <c r="G5" s="649"/>
      <c r="H5" s="649"/>
      <c r="I5" s="429"/>
      <c r="J5" s="430"/>
      <c r="K5" s="430"/>
      <c r="L5" s="430"/>
      <c r="M5" s="430"/>
      <c r="N5" s="430"/>
      <c r="O5" s="430"/>
      <c r="P5" s="430"/>
      <c r="Q5" s="430"/>
      <c r="R5" s="430"/>
      <c r="S5" s="430"/>
      <c r="T5" s="430"/>
      <c r="U5" s="430"/>
      <c r="V5" s="430"/>
      <c r="W5" s="430"/>
      <c r="X5" s="430"/>
      <c r="Y5" s="430"/>
      <c r="Z5" s="430"/>
      <c r="AA5" s="430"/>
      <c r="AB5" s="430"/>
      <c r="AC5" s="430"/>
      <c r="AD5" s="430"/>
      <c r="AE5" s="430"/>
      <c r="AF5" s="430"/>
      <c r="AG5" s="430"/>
      <c r="AH5" s="431"/>
      <c r="AI5" s="653"/>
      <c r="AJ5" s="653"/>
      <c r="AK5" s="653"/>
      <c r="AL5" s="653"/>
      <c r="AM5" s="653"/>
      <c r="AN5" s="658"/>
      <c r="AO5" s="659"/>
      <c r="AP5" s="659"/>
      <c r="AQ5" s="659"/>
      <c r="AR5" s="659"/>
      <c r="AS5" s="659"/>
      <c r="AT5" s="659"/>
      <c r="AU5" s="659"/>
      <c r="AV5" s="659"/>
      <c r="AW5" s="660"/>
    </row>
    <row r="6" spans="1:56" ht="15" customHeight="1" thickBot="1">
      <c r="A6" s="664" t="s">
        <v>79</v>
      </c>
      <c r="B6" s="665"/>
      <c r="C6" s="665"/>
      <c r="D6" s="665"/>
      <c r="E6" s="665"/>
      <c r="F6" s="665"/>
      <c r="G6" s="665"/>
      <c r="H6" s="665"/>
      <c r="I6" s="665"/>
      <c r="J6" s="665"/>
      <c r="K6" s="665"/>
      <c r="L6" s="665"/>
      <c r="M6" s="665"/>
      <c r="N6" s="665"/>
      <c r="O6" s="665"/>
      <c r="P6" s="665"/>
      <c r="Q6" s="665"/>
      <c r="R6" s="665"/>
      <c r="S6" s="665"/>
      <c r="T6" s="665"/>
      <c r="U6" s="665"/>
      <c r="V6" s="666"/>
      <c r="W6" s="666"/>
      <c r="X6" s="666"/>
      <c r="Y6" s="666"/>
      <c r="Z6" s="666"/>
      <c r="AA6" s="666"/>
      <c r="AB6" s="666"/>
      <c r="AC6" s="666"/>
      <c r="AD6" s="666"/>
      <c r="AE6" s="666"/>
      <c r="AF6" s="666"/>
      <c r="AG6" s="666"/>
      <c r="AH6" s="666"/>
      <c r="AI6" s="654"/>
      <c r="AJ6" s="654"/>
      <c r="AK6" s="654"/>
      <c r="AL6" s="654"/>
      <c r="AM6" s="654"/>
      <c r="AN6" s="661"/>
      <c r="AO6" s="662"/>
      <c r="AP6" s="662"/>
      <c r="AQ6" s="662"/>
      <c r="AR6" s="662"/>
      <c r="AS6" s="662"/>
      <c r="AT6" s="662"/>
      <c r="AU6" s="662"/>
      <c r="AV6" s="662"/>
      <c r="AW6" s="663"/>
    </row>
    <row r="7" spans="1:56" ht="9" customHeight="1" thickBot="1"/>
    <row r="8" spans="1:56" ht="15.75" customHeight="1">
      <c r="A8" s="691" t="s">
        <v>80</v>
      </c>
      <c r="B8" s="692"/>
      <c r="C8" s="692"/>
      <c r="D8" s="692" t="s">
        <v>81</v>
      </c>
      <c r="E8" s="692"/>
      <c r="F8" s="692"/>
      <c r="G8" s="695" t="s">
        <v>82</v>
      </c>
      <c r="H8" s="696"/>
      <c r="I8" s="696"/>
      <c r="J8" s="696"/>
      <c r="K8" s="696"/>
      <c r="L8" s="696"/>
      <c r="M8" s="696"/>
      <c r="N8" s="696"/>
      <c r="O8" s="696"/>
      <c r="P8" s="696"/>
      <c r="Q8" s="696"/>
      <c r="R8" s="696"/>
      <c r="S8" s="696"/>
      <c r="T8" s="696"/>
      <c r="U8" s="696"/>
      <c r="V8" s="696"/>
      <c r="W8" s="696"/>
      <c r="X8" s="697"/>
      <c r="Y8" s="698" t="s">
        <v>83</v>
      </c>
      <c r="Z8" s="699"/>
      <c r="AA8" s="699"/>
      <c r="AB8" s="699"/>
      <c r="AC8" s="699"/>
      <c r="AD8" s="699"/>
      <c r="AE8" s="699"/>
      <c r="AF8" s="700"/>
      <c r="AG8" s="698" t="s">
        <v>84</v>
      </c>
      <c r="AH8" s="699"/>
      <c r="AI8" s="699"/>
      <c r="AJ8" s="699"/>
      <c r="AK8" s="699"/>
      <c r="AL8" s="699"/>
      <c r="AM8" s="699"/>
      <c r="AN8" s="700"/>
      <c r="AO8" s="704" t="s">
        <v>85</v>
      </c>
      <c r="AP8" s="705"/>
      <c r="AQ8" s="706"/>
      <c r="AR8" s="669" t="s">
        <v>204</v>
      </c>
      <c r="AS8" s="669"/>
      <c r="AT8" s="669"/>
      <c r="AU8" s="671" t="s">
        <v>205</v>
      </c>
      <c r="AV8" s="672"/>
      <c r="AW8" s="673"/>
    </row>
    <row r="9" spans="1:56" ht="13.5" customHeight="1">
      <c r="A9" s="693"/>
      <c r="B9" s="694"/>
      <c r="C9" s="694"/>
      <c r="D9" s="694"/>
      <c r="E9" s="694"/>
      <c r="F9" s="694"/>
      <c r="G9" s="680" t="s">
        <v>86</v>
      </c>
      <c r="H9" s="681"/>
      <c r="I9" s="681"/>
      <c r="J9" s="681"/>
      <c r="K9" s="681"/>
      <c r="L9" s="681"/>
      <c r="M9" s="681"/>
      <c r="N9" s="681"/>
      <c r="O9" s="682"/>
      <c r="P9" s="680" t="s">
        <v>87</v>
      </c>
      <c r="Q9" s="681"/>
      <c r="R9" s="681"/>
      <c r="S9" s="681"/>
      <c r="T9" s="681"/>
      <c r="U9" s="681"/>
      <c r="V9" s="681"/>
      <c r="W9" s="681"/>
      <c r="X9" s="682"/>
      <c r="Y9" s="701"/>
      <c r="Z9" s="702"/>
      <c r="AA9" s="702"/>
      <c r="AB9" s="702"/>
      <c r="AC9" s="702"/>
      <c r="AD9" s="702"/>
      <c r="AE9" s="702"/>
      <c r="AF9" s="703"/>
      <c r="AG9" s="701"/>
      <c r="AH9" s="702"/>
      <c r="AI9" s="702"/>
      <c r="AJ9" s="702"/>
      <c r="AK9" s="702"/>
      <c r="AL9" s="702"/>
      <c r="AM9" s="702"/>
      <c r="AN9" s="703"/>
      <c r="AO9" s="707"/>
      <c r="AP9" s="708"/>
      <c r="AQ9" s="709"/>
      <c r="AR9" s="670"/>
      <c r="AS9" s="670"/>
      <c r="AT9" s="670"/>
      <c r="AU9" s="674"/>
      <c r="AV9" s="675"/>
      <c r="AW9" s="676"/>
    </row>
    <row r="10" spans="1:56" ht="13.5" customHeight="1">
      <c r="A10" s="693"/>
      <c r="B10" s="694"/>
      <c r="C10" s="694"/>
      <c r="D10" s="694"/>
      <c r="E10" s="694"/>
      <c r="F10" s="694"/>
      <c r="G10" s="683"/>
      <c r="H10" s="684"/>
      <c r="I10" s="684"/>
      <c r="J10" s="684"/>
      <c r="K10" s="684"/>
      <c r="L10" s="684"/>
      <c r="M10" s="684"/>
      <c r="N10" s="684"/>
      <c r="O10" s="685"/>
      <c r="P10" s="683"/>
      <c r="Q10" s="684"/>
      <c r="R10" s="684"/>
      <c r="S10" s="684"/>
      <c r="T10" s="684"/>
      <c r="U10" s="684"/>
      <c r="V10" s="684"/>
      <c r="W10" s="684"/>
      <c r="X10" s="685"/>
      <c r="Y10" s="683"/>
      <c r="Z10" s="684"/>
      <c r="AA10" s="684"/>
      <c r="AB10" s="684"/>
      <c r="AC10" s="684"/>
      <c r="AD10" s="684"/>
      <c r="AE10" s="684"/>
      <c r="AF10" s="685"/>
      <c r="AG10" s="683"/>
      <c r="AH10" s="684"/>
      <c r="AI10" s="684"/>
      <c r="AJ10" s="684"/>
      <c r="AK10" s="684"/>
      <c r="AL10" s="684"/>
      <c r="AM10" s="684"/>
      <c r="AN10" s="685"/>
      <c r="AO10" s="710"/>
      <c r="AP10" s="711"/>
      <c r="AQ10" s="712"/>
      <c r="AR10" s="670"/>
      <c r="AS10" s="670"/>
      <c r="AT10" s="670"/>
      <c r="AU10" s="677"/>
      <c r="AV10" s="678"/>
      <c r="AW10" s="679"/>
    </row>
    <row r="11" spans="1:56" ht="18" customHeight="1">
      <c r="A11" s="686"/>
      <c r="B11" s="687"/>
      <c r="C11" s="687"/>
      <c r="D11" s="687"/>
      <c r="E11" s="687"/>
      <c r="F11" s="687"/>
      <c r="G11" s="688" t="s">
        <v>88</v>
      </c>
      <c r="H11" s="689"/>
      <c r="I11" s="689"/>
      <c r="J11" s="689"/>
      <c r="K11" s="689"/>
      <c r="L11" s="689"/>
      <c r="M11" s="689"/>
      <c r="N11" s="689"/>
      <c r="O11" s="690"/>
      <c r="P11" s="688" t="s">
        <v>88</v>
      </c>
      <c r="Q11" s="689"/>
      <c r="R11" s="689"/>
      <c r="S11" s="689"/>
      <c r="T11" s="689"/>
      <c r="U11" s="689"/>
      <c r="V11" s="689"/>
      <c r="W11" s="689"/>
      <c r="X11" s="690"/>
      <c r="Y11" s="688" t="s">
        <v>88</v>
      </c>
      <c r="Z11" s="689"/>
      <c r="AA11" s="689"/>
      <c r="AB11" s="689"/>
      <c r="AC11" s="689"/>
      <c r="AD11" s="689"/>
      <c r="AE11" s="689"/>
      <c r="AF11" s="690"/>
      <c r="AG11" s="688" t="s">
        <v>88</v>
      </c>
      <c r="AH11" s="689"/>
      <c r="AI11" s="689"/>
      <c r="AJ11" s="689"/>
      <c r="AK11" s="689"/>
      <c r="AL11" s="689"/>
      <c r="AM11" s="689"/>
      <c r="AN11" s="690"/>
      <c r="AO11" s="713"/>
      <c r="AP11" s="714"/>
      <c r="AQ11" s="715"/>
      <c r="AR11" s="713"/>
      <c r="AS11" s="714"/>
      <c r="AT11" s="715"/>
      <c r="AU11" s="713"/>
      <c r="AV11" s="714"/>
      <c r="AW11" s="716"/>
    </row>
    <row r="12" spans="1:56" ht="18" customHeight="1">
      <c r="A12" s="686"/>
      <c r="B12" s="687"/>
      <c r="C12" s="687"/>
      <c r="D12" s="687"/>
      <c r="E12" s="687"/>
      <c r="F12" s="687"/>
      <c r="G12" s="688" t="s">
        <v>88</v>
      </c>
      <c r="H12" s="689"/>
      <c r="I12" s="689"/>
      <c r="J12" s="689"/>
      <c r="K12" s="689"/>
      <c r="L12" s="689"/>
      <c r="M12" s="689"/>
      <c r="N12" s="689"/>
      <c r="O12" s="690"/>
      <c r="P12" s="688" t="s">
        <v>88</v>
      </c>
      <c r="Q12" s="689"/>
      <c r="R12" s="689"/>
      <c r="S12" s="689"/>
      <c r="T12" s="689"/>
      <c r="U12" s="689"/>
      <c r="V12" s="689"/>
      <c r="W12" s="689"/>
      <c r="X12" s="690"/>
      <c r="Y12" s="688" t="s">
        <v>88</v>
      </c>
      <c r="Z12" s="689"/>
      <c r="AA12" s="689"/>
      <c r="AB12" s="689"/>
      <c r="AC12" s="689"/>
      <c r="AD12" s="689"/>
      <c r="AE12" s="689"/>
      <c r="AF12" s="690"/>
      <c r="AG12" s="688" t="s">
        <v>88</v>
      </c>
      <c r="AH12" s="689"/>
      <c r="AI12" s="689"/>
      <c r="AJ12" s="689"/>
      <c r="AK12" s="689"/>
      <c r="AL12" s="689"/>
      <c r="AM12" s="689"/>
      <c r="AN12" s="690"/>
      <c r="AO12" s="713"/>
      <c r="AP12" s="714"/>
      <c r="AQ12" s="715"/>
      <c r="AR12" s="713"/>
      <c r="AS12" s="714"/>
      <c r="AT12" s="715"/>
      <c r="AU12" s="713"/>
      <c r="AV12" s="714"/>
      <c r="AW12" s="716"/>
    </row>
    <row r="13" spans="1:56" ht="18" customHeight="1">
      <c r="A13" s="686"/>
      <c r="B13" s="687"/>
      <c r="C13" s="687"/>
      <c r="D13" s="687"/>
      <c r="E13" s="687"/>
      <c r="F13" s="687"/>
      <c r="G13" s="688" t="s">
        <v>88</v>
      </c>
      <c r="H13" s="689"/>
      <c r="I13" s="689"/>
      <c r="J13" s="689"/>
      <c r="K13" s="689"/>
      <c r="L13" s="689"/>
      <c r="M13" s="689"/>
      <c r="N13" s="689"/>
      <c r="O13" s="690"/>
      <c r="P13" s="688" t="s">
        <v>88</v>
      </c>
      <c r="Q13" s="689"/>
      <c r="R13" s="689"/>
      <c r="S13" s="689"/>
      <c r="T13" s="689"/>
      <c r="U13" s="689"/>
      <c r="V13" s="689"/>
      <c r="W13" s="689"/>
      <c r="X13" s="690"/>
      <c r="Y13" s="688" t="s">
        <v>88</v>
      </c>
      <c r="Z13" s="689"/>
      <c r="AA13" s="689"/>
      <c r="AB13" s="689"/>
      <c r="AC13" s="689"/>
      <c r="AD13" s="689"/>
      <c r="AE13" s="689"/>
      <c r="AF13" s="690"/>
      <c r="AG13" s="688" t="s">
        <v>88</v>
      </c>
      <c r="AH13" s="689"/>
      <c r="AI13" s="689"/>
      <c r="AJ13" s="689"/>
      <c r="AK13" s="689"/>
      <c r="AL13" s="689"/>
      <c r="AM13" s="689"/>
      <c r="AN13" s="690"/>
      <c r="AO13" s="713"/>
      <c r="AP13" s="714"/>
      <c r="AQ13" s="715"/>
      <c r="AR13" s="713"/>
      <c r="AS13" s="714"/>
      <c r="AT13" s="715"/>
      <c r="AU13" s="713"/>
      <c r="AV13" s="714"/>
      <c r="AW13" s="716"/>
    </row>
    <row r="14" spans="1:56" ht="18" customHeight="1">
      <c r="A14" s="686"/>
      <c r="B14" s="687"/>
      <c r="C14" s="687"/>
      <c r="D14" s="687"/>
      <c r="E14" s="687"/>
      <c r="F14" s="687"/>
      <c r="G14" s="688" t="s">
        <v>88</v>
      </c>
      <c r="H14" s="689"/>
      <c r="I14" s="689"/>
      <c r="J14" s="689"/>
      <c r="K14" s="689"/>
      <c r="L14" s="689"/>
      <c r="M14" s="689"/>
      <c r="N14" s="689"/>
      <c r="O14" s="690"/>
      <c r="P14" s="688" t="s">
        <v>88</v>
      </c>
      <c r="Q14" s="689"/>
      <c r="R14" s="689"/>
      <c r="S14" s="689"/>
      <c r="T14" s="689"/>
      <c r="U14" s="689"/>
      <c r="V14" s="689"/>
      <c r="W14" s="689"/>
      <c r="X14" s="690"/>
      <c r="Y14" s="688" t="s">
        <v>88</v>
      </c>
      <c r="Z14" s="689"/>
      <c r="AA14" s="689"/>
      <c r="AB14" s="689"/>
      <c r="AC14" s="689"/>
      <c r="AD14" s="689"/>
      <c r="AE14" s="689"/>
      <c r="AF14" s="690"/>
      <c r="AG14" s="688" t="s">
        <v>88</v>
      </c>
      <c r="AH14" s="689"/>
      <c r="AI14" s="689"/>
      <c r="AJ14" s="689"/>
      <c r="AK14" s="689"/>
      <c r="AL14" s="689"/>
      <c r="AM14" s="689"/>
      <c r="AN14" s="690"/>
      <c r="AO14" s="713"/>
      <c r="AP14" s="714"/>
      <c r="AQ14" s="715"/>
      <c r="AR14" s="713"/>
      <c r="AS14" s="714"/>
      <c r="AT14" s="715"/>
      <c r="AU14" s="713"/>
      <c r="AV14" s="714"/>
      <c r="AW14" s="716"/>
    </row>
    <row r="15" spans="1:56" ht="18" customHeight="1">
      <c r="A15" s="686"/>
      <c r="B15" s="687"/>
      <c r="C15" s="687"/>
      <c r="D15" s="687"/>
      <c r="E15" s="687"/>
      <c r="F15" s="687"/>
      <c r="G15" s="688" t="s">
        <v>88</v>
      </c>
      <c r="H15" s="689"/>
      <c r="I15" s="689"/>
      <c r="J15" s="689"/>
      <c r="K15" s="689"/>
      <c r="L15" s="689"/>
      <c r="M15" s="689"/>
      <c r="N15" s="689"/>
      <c r="O15" s="690"/>
      <c r="P15" s="688" t="s">
        <v>88</v>
      </c>
      <c r="Q15" s="689"/>
      <c r="R15" s="689"/>
      <c r="S15" s="689"/>
      <c r="T15" s="689"/>
      <c r="U15" s="689"/>
      <c r="V15" s="689"/>
      <c r="W15" s="689"/>
      <c r="X15" s="690"/>
      <c r="Y15" s="688" t="s">
        <v>88</v>
      </c>
      <c r="Z15" s="689"/>
      <c r="AA15" s="689"/>
      <c r="AB15" s="689"/>
      <c r="AC15" s="689"/>
      <c r="AD15" s="689"/>
      <c r="AE15" s="689"/>
      <c r="AF15" s="690"/>
      <c r="AG15" s="688" t="s">
        <v>88</v>
      </c>
      <c r="AH15" s="689"/>
      <c r="AI15" s="689"/>
      <c r="AJ15" s="689"/>
      <c r="AK15" s="689"/>
      <c r="AL15" s="689"/>
      <c r="AM15" s="689"/>
      <c r="AN15" s="690"/>
      <c r="AO15" s="713"/>
      <c r="AP15" s="714"/>
      <c r="AQ15" s="715"/>
      <c r="AR15" s="713"/>
      <c r="AS15" s="714"/>
      <c r="AT15" s="715"/>
      <c r="AU15" s="713"/>
      <c r="AV15" s="714"/>
      <c r="AW15" s="716"/>
    </row>
    <row r="16" spans="1:56" ht="18" customHeight="1">
      <c r="A16" s="686"/>
      <c r="B16" s="687"/>
      <c r="C16" s="687"/>
      <c r="D16" s="687"/>
      <c r="E16" s="687"/>
      <c r="F16" s="687"/>
      <c r="G16" s="688" t="s">
        <v>88</v>
      </c>
      <c r="H16" s="689"/>
      <c r="I16" s="689"/>
      <c r="J16" s="689"/>
      <c r="K16" s="689"/>
      <c r="L16" s="689"/>
      <c r="M16" s="689"/>
      <c r="N16" s="689"/>
      <c r="O16" s="690"/>
      <c r="P16" s="688" t="s">
        <v>88</v>
      </c>
      <c r="Q16" s="689"/>
      <c r="R16" s="689"/>
      <c r="S16" s="689"/>
      <c r="T16" s="689"/>
      <c r="U16" s="689"/>
      <c r="V16" s="689"/>
      <c r="W16" s="689"/>
      <c r="X16" s="690"/>
      <c r="Y16" s="688" t="s">
        <v>88</v>
      </c>
      <c r="Z16" s="689"/>
      <c r="AA16" s="689"/>
      <c r="AB16" s="689"/>
      <c r="AC16" s="689"/>
      <c r="AD16" s="689"/>
      <c r="AE16" s="689"/>
      <c r="AF16" s="690"/>
      <c r="AG16" s="688" t="s">
        <v>88</v>
      </c>
      <c r="AH16" s="689"/>
      <c r="AI16" s="689"/>
      <c r="AJ16" s="689"/>
      <c r="AK16" s="689"/>
      <c r="AL16" s="689"/>
      <c r="AM16" s="689"/>
      <c r="AN16" s="690"/>
      <c r="AO16" s="713"/>
      <c r="AP16" s="714"/>
      <c r="AQ16" s="715"/>
      <c r="AR16" s="713"/>
      <c r="AS16" s="714"/>
      <c r="AT16" s="715"/>
      <c r="AU16" s="713"/>
      <c r="AV16" s="714"/>
      <c r="AW16" s="716"/>
    </row>
    <row r="17" spans="1:49" ht="18" customHeight="1">
      <c r="A17" s="686"/>
      <c r="B17" s="687"/>
      <c r="C17" s="687"/>
      <c r="D17" s="687"/>
      <c r="E17" s="687"/>
      <c r="F17" s="687"/>
      <c r="G17" s="688" t="s">
        <v>88</v>
      </c>
      <c r="H17" s="689"/>
      <c r="I17" s="689"/>
      <c r="J17" s="689"/>
      <c r="K17" s="689"/>
      <c r="L17" s="689"/>
      <c r="M17" s="689"/>
      <c r="N17" s="689"/>
      <c r="O17" s="690"/>
      <c r="P17" s="688" t="s">
        <v>88</v>
      </c>
      <c r="Q17" s="689"/>
      <c r="R17" s="689"/>
      <c r="S17" s="689"/>
      <c r="T17" s="689"/>
      <c r="U17" s="689"/>
      <c r="V17" s="689"/>
      <c r="W17" s="689"/>
      <c r="X17" s="690"/>
      <c r="Y17" s="688" t="s">
        <v>88</v>
      </c>
      <c r="Z17" s="689"/>
      <c r="AA17" s="689"/>
      <c r="AB17" s="689"/>
      <c r="AC17" s="689"/>
      <c r="AD17" s="689"/>
      <c r="AE17" s="689"/>
      <c r="AF17" s="690"/>
      <c r="AG17" s="688" t="s">
        <v>88</v>
      </c>
      <c r="AH17" s="689"/>
      <c r="AI17" s="689"/>
      <c r="AJ17" s="689"/>
      <c r="AK17" s="689"/>
      <c r="AL17" s="689"/>
      <c r="AM17" s="689"/>
      <c r="AN17" s="690"/>
      <c r="AO17" s="713"/>
      <c r="AP17" s="714"/>
      <c r="AQ17" s="715"/>
      <c r="AR17" s="713"/>
      <c r="AS17" s="714"/>
      <c r="AT17" s="715"/>
      <c r="AU17" s="713"/>
      <c r="AV17" s="714"/>
      <c r="AW17" s="716"/>
    </row>
    <row r="18" spans="1:49" ht="18" customHeight="1">
      <c r="A18" s="686"/>
      <c r="B18" s="687"/>
      <c r="C18" s="687"/>
      <c r="D18" s="687"/>
      <c r="E18" s="687"/>
      <c r="F18" s="687"/>
      <c r="G18" s="688" t="s">
        <v>88</v>
      </c>
      <c r="H18" s="689"/>
      <c r="I18" s="689"/>
      <c r="J18" s="689"/>
      <c r="K18" s="689"/>
      <c r="L18" s="689"/>
      <c r="M18" s="689"/>
      <c r="N18" s="689"/>
      <c r="O18" s="690"/>
      <c r="P18" s="688" t="s">
        <v>88</v>
      </c>
      <c r="Q18" s="689"/>
      <c r="R18" s="689"/>
      <c r="S18" s="689"/>
      <c r="T18" s="689"/>
      <c r="U18" s="689"/>
      <c r="V18" s="689"/>
      <c r="W18" s="689"/>
      <c r="X18" s="690"/>
      <c r="Y18" s="688" t="s">
        <v>88</v>
      </c>
      <c r="Z18" s="689"/>
      <c r="AA18" s="689"/>
      <c r="AB18" s="689"/>
      <c r="AC18" s="689"/>
      <c r="AD18" s="689"/>
      <c r="AE18" s="689"/>
      <c r="AF18" s="690"/>
      <c r="AG18" s="688" t="s">
        <v>88</v>
      </c>
      <c r="AH18" s="689"/>
      <c r="AI18" s="689"/>
      <c r="AJ18" s="689"/>
      <c r="AK18" s="689"/>
      <c r="AL18" s="689"/>
      <c r="AM18" s="689"/>
      <c r="AN18" s="690"/>
      <c r="AO18" s="713"/>
      <c r="AP18" s="714"/>
      <c r="AQ18" s="715"/>
      <c r="AR18" s="713"/>
      <c r="AS18" s="714"/>
      <c r="AT18" s="715"/>
      <c r="AU18" s="713"/>
      <c r="AV18" s="714"/>
      <c r="AW18" s="716"/>
    </row>
    <row r="19" spans="1:49" ht="18" customHeight="1">
      <c r="A19" s="686"/>
      <c r="B19" s="687"/>
      <c r="C19" s="687"/>
      <c r="D19" s="687"/>
      <c r="E19" s="687"/>
      <c r="F19" s="687"/>
      <c r="G19" s="688" t="s">
        <v>88</v>
      </c>
      <c r="H19" s="689"/>
      <c r="I19" s="689"/>
      <c r="J19" s="689"/>
      <c r="K19" s="689"/>
      <c r="L19" s="689"/>
      <c r="M19" s="689"/>
      <c r="N19" s="689"/>
      <c r="O19" s="690"/>
      <c r="P19" s="688" t="s">
        <v>88</v>
      </c>
      <c r="Q19" s="689"/>
      <c r="R19" s="689"/>
      <c r="S19" s="689"/>
      <c r="T19" s="689"/>
      <c r="U19" s="689"/>
      <c r="V19" s="689"/>
      <c r="W19" s="689"/>
      <c r="X19" s="690"/>
      <c r="Y19" s="688" t="s">
        <v>88</v>
      </c>
      <c r="Z19" s="689"/>
      <c r="AA19" s="689"/>
      <c r="AB19" s="689"/>
      <c r="AC19" s="689"/>
      <c r="AD19" s="689"/>
      <c r="AE19" s="689"/>
      <c r="AF19" s="690"/>
      <c r="AG19" s="688" t="s">
        <v>88</v>
      </c>
      <c r="AH19" s="689"/>
      <c r="AI19" s="689"/>
      <c r="AJ19" s="689"/>
      <c r="AK19" s="689"/>
      <c r="AL19" s="689"/>
      <c r="AM19" s="689"/>
      <c r="AN19" s="690"/>
      <c r="AO19" s="713"/>
      <c r="AP19" s="714"/>
      <c r="AQ19" s="715"/>
      <c r="AR19" s="713"/>
      <c r="AS19" s="714"/>
      <c r="AT19" s="715"/>
      <c r="AU19" s="713"/>
      <c r="AV19" s="714"/>
      <c r="AW19" s="716"/>
    </row>
    <row r="20" spans="1:49" ht="18" customHeight="1">
      <c r="A20" s="686"/>
      <c r="B20" s="687"/>
      <c r="C20" s="687"/>
      <c r="D20" s="687"/>
      <c r="E20" s="687"/>
      <c r="F20" s="687"/>
      <c r="G20" s="688" t="s">
        <v>88</v>
      </c>
      <c r="H20" s="689"/>
      <c r="I20" s="689"/>
      <c r="J20" s="689"/>
      <c r="K20" s="689"/>
      <c r="L20" s="689"/>
      <c r="M20" s="689"/>
      <c r="N20" s="689"/>
      <c r="O20" s="690"/>
      <c r="P20" s="688" t="s">
        <v>88</v>
      </c>
      <c r="Q20" s="689"/>
      <c r="R20" s="689"/>
      <c r="S20" s="689"/>
      <c r="T20" s="689"/>
      <c r="U20" s="689"/>
      <c r="V20" s="689"/>
      <c r="W20" s="689"/>
      <c r="X20" s="690"/>
      <c r="Y20" s="688" t="s">
        <v>88</v>
      </c>
      <c r="Z20" s="689"/>
      <c r="AA20" s="689"/>
      <c r="AB20" s="689"/>
      <c r="AC20" s="689"/>
      <c r="AD20" s="689"/>
      <c r="AE20" s="689"/>
      <c r="AF20" s="690"/>
      <c r="AG20" s="688" t="s">
        <v>88</v>
      </c>
      <c r="AH20" s="689"/>
      <c r="AI20" s="689"/>
      <c r="AJ20" s="689"/>
      <c r="AK20" s="689"/>
      <c r="AL20" s="689"/>
      <c r="AM20" s="689"/>
      <c r="AN20" s="690"/>
      <c r="AO20" s="713"/>
      <c r="AP20" s="714"/>
      <c r="AQ20" s="715"/>
      <c r="AR20" s="713"/>
      <c r="AS20" s="714"/>
      <c r="AT20" s="715"/>
      <c r="AU20" s="713"/>
      <c r="AV20" s="714"/>
      <c r="AW20" s="716"/>
    </row>
    <row r="21" spans="1:49" ht="18" customHeight="1">
      <c r="A21" s="686"/>
      <c r="B21" s="687"/>
      <c r="C21" s="687"/>
      <c r="D21" s="687"/>
      <c r="E21" s="687"/>
      <c r="F21" s="687"/>
      <c r="G21" s="688" t="s">
        <v>88</v>
      </c>
      <c r="H21" s="689"/>
      <c r="I21" s="689"/>
      <c r="J21" s="689"/>
      <c r="K21" s="689"/>
      <c r="L21" s="689"/>
      <c r="M21" s="689"/>
      <c r="N21" s="689"/>
      <c r="O21" s="690"/>
      <c r="P21" s="688" t="s">
        <v>88</v>
      </c>
      <c r="Q21" s="689"/>
      <c r="R21" s="689"/>
      <c r="S21" s="689"/>
      <c r="T21" s="689"/>
      <c r="U21" s="689"/>
      <c r="V21" s="689"/>
      <c r="W21" s="689"/>
      <c r="X21" s="690"/>
      <c r="Y21" s="688" t="s">
        <v>88</v>
      </c>
      <c r="Z21" s="689"/>
      <c r="AA21" s="689"/>
      <c r="AB21" s="689"/>
      <c r="AC21" s="689"/>
      <c r="AD21" s="689"/>
      <c r="AE21" s="689"/>
      <c r="AF21" s="690"/>
      <c r="AG21" s="688" t="s">
        <v>88</v>
      </c>
      <c r="AH21" s="689"/>
      <c r="AI21" s="689"/>
      <c r="AJ21" s="689"/>
      <c r="AK21" s="689"/>
      <c r="AL21" s="689"/>
      <c r="AM21" s="689"/>
      <c r="AN21" s="690"/>
      <c r="AO21" s="713"/>
      <c r="AP21" s="714"/>
      <c r="AQ21" s="715"/>
      <c r="AR21" s="713"/>
      <c r="AS21" s="714"/>
      <c r="AT21" s="715"/>
      <c r="AU21" s="713"/>
      <c r="AV21" s="714"/>
      <c r="AW21" s="716"/>
    </row>
    <row r="22" spans="1:49" ht="18" customHeight="1">
      <c r="A22" s="686"/>
      <c r="B22" s="687"/>
      <c r="C22" s="687"/>
      <c r="D22" s="687"/>
      <c r="E22" s="687"/>
      <c r="F22" s="687"/>
      <c r="G22" s="688" t="s">
        <v>88</v>
      </c>
      <c r="H22" s="689"/>
      <c r="I22" s="689"/>
      <c r="J22" s="689"/>
      <c r="K22" s="689"/>
      <c r="L22" s="689"/>
      <c r="M22" s="689"/>
      <c r="N22" s="689"/>
      <c r="O22" s="690"/>
      <c r="P22" s="688" t="s">
        <v>88</v>
      </c>
      <c r="Q22" s="689"/>
      <c r="R22" s="689"/>
      <c r="S22" s="689"/>
      <c r="T22" s="689"/>
      <c r="U22" s="689"/>
      <c r="V22" s="689"/>
      <c r="W22" s="689"/>
      <c r="X22" s="690"/>
      <c r="Y22" s="688" t="s">
        <v>88</v>
      </c>
      <c r="Z22" s="689"/>
      <c r="AA22" s="689"/>
      <c r="AB22" s="689"/>
      <c r="AC22" s="689"/>
      <c r="AD22" s="689"/>
      <c r="AE22" s="689"/>
      <c r="AF22" s="690"/>
      <c r="AG22" s="688" t="s">
        <v>88</v>
      </c>
      <c r="AH22" s="689"/>
      <c r="AI22" s="689"/>
      <c r="AJ22" s="689"/>
      <c r="AK22" s="689"/>
      <c r="AL22" s="689"/>
      <c r="AM22" s="689"/>
      <c r="AN22" s="690"/>
      <c r="AO22" s="713"/>
      <c r="AP22" s="714"/>
      <c r="AQ22" s="715"/>
      <c r="AR22" s="713"/>
      <c r="AS22" s="714"/>
      <c r="AT22" s="715"/>
      <c r="AU22" s="713"/>
      <c r="AV22" s="714"/>
      <c r="AW22" s="716"/>
    </row>
    <row r="23" spans="1:49" ht="18" customHeight="1">
      <c r="A23" s="686"/>
      <c r="B23" s="687"/>
      <c r="C23" s="687"/>
      <c r="D23" s="687"/>
      <c r="E23" s="687"/>
      <c r="F23" s="687"/>
      <c r="G23" s="688" t="s">
        <v>88</v>
      </c>
      <c r="H23" s="689"/>
      <c r="I23" s="689"/>
      <c r="J23" s="689"/>
      <c r="K23" s="689"/>
      <c r="L23" s="689"/>
      <c r="M23" s="689"/>
      <c r="N23" s="689"/>
      <c r="O23" s="690"/>
      <c r="P23" s="688" t="s">
        <v>88</v>
      </c>
      <c r="Q23" s="689"/>
      <c r="R23" s="689"/>
      <c r="S23" s="689"/>
      <c r="T23" s="689"/>
      <c r="U23" s="689"/>
      <c r="V23" s="689"/>
      <c r="W23" s="689"/>
      <c r="X23" s="690"/>
      <c r="Y23" s="688" t="s">
        <v>88</v>
      </c>
      <c r="Z23" s="689"/>
      <c r="AA23" s="689"/>
      <c r="AB23" s="689"/>
      <c r="AC23" s="689"/>
      <c r="AD23" s="689"/>
      <c r="AE23" s="689"/>
      <c r="AF23" s="690"/>
      <c r="AG23" s="688" t="s">
        <v>88</v>
      </c>
      <c r="AH23" s="689"/>
      <c r="AI23" s="689"/>
      <c r="AJ23" s="689"/>
      <c r="AK23" s="689"/>
      <c r="AL23" s="689"/>
      <c r="AM23" s="689"/>
      <c r="AN23" s="690"/>
      <c r="AO23" s="713"/>
      <c r="AP23" s="714"/>
      <c r="AQ23" s="715"/>
      <c r="AR23" s="713"/>
      <c r="AS23" s="714"/>
      <c r="AT23" s="715"/>
      <c r="AU23" s="713"/>
      <c r="AV23" s="714"/>
      <c r="AW23" s="716"/>
    </row>
    <row r="24" spans="1:49" ht="18" customHeight="1">
      <c r="A24" s="686"/>
      <c r="B24" s="687"/>
      <c r="C24" s="687"/>
      <c r="D24" s="687"/>
      <c r="E24" s="687"/>
      <c r="F24" s="687"/>
      <c r="G24" s="688" t="s">
        <v>88</v>
      </c>
      <c r="H24" s="689"/>
      <c r="I24" s="689"/>
      <c r="J24" s="689"/>
      <c r="K24" s="689"/>
      <c r="L24" s="689"/>
      <c r="M24" s="689"/>
      <c r="N24" s="689"/>
      <c r="O24" s="690"/>
      <c r="P24" s="688" t="s">
        <v>88</v>
      </c>
      <c r="Q24" s="689"/>
      <c r="R24" s="689"/>
      <c r="S24" s="689"/>
      <c r="T24" s="689"/>
      <c r="U24" s="689"/>
      <c r="V24" s="689"/>
      <c r="W24" s="689"/>
      <c r="X24" s="690"/>
      <c r="Y24" s="688" t="s">
        <v>88</v>
      </c>
      <c r="Z24" s="689"/>
      <c r="AA24" s="689"/>
      <c r="AB24" s="689"/>
      <c r="AC24" s="689"/>
      <c r="AD24" s="689"/>
      <c r="AE24" s="689"/>
      <c r="AF24" s="690"/>
      <c r="AG24" s="688" t="s">
        <v>88</v>
      </c>
      <c r="AH24" s="689"/>
      <c r="AI24" s="689"/>
      <c r="AJ24" s="689"/>
      <c r="AK24" s="689"/>
      <c r="AL24" s="689"/>
      <c r="AM24" s="689"/>
      <c r="AN24" s="690"/>
      <c r="AO24" s="713"/>
      <c r="AP24" s="714"/>
      <c r="AQ24" s="715"/>
      <c r="AR24" s="713"/>
      <c r="AS24" s="714"/>
      <c r="AT24" s="715"/>
      <c r="AU24" s="713"/>
      <c r="AV24" s="714"/>
      <c r="AW24" s="716"/>
    </row>
    <row r="25" spans="1:49" ht="18" customHeight="1">
      <c r="A25" s="686"/>
      <c r="B25" s="687"/>
      <c r="C25" s="687"/>
      <c r="D25" s="687"/>
      <c r="E25" s="687"/>
      <c r="F25" s="687"/>
      <c r="G25" s="688" t="s">
        <v>88</v>
      </c>
      <c r="H25" s="689"/>
      <c r="I25" s="689"/>
      <c r="J25" s="689"/>
      <c r="K25" s="689"/>
      <c r="L25" s="689"/>
      <c r="M25" s="689"/>
      <c r="N25" s="689"/>
      <c r="O25" s="690"/>
      <c r="P25" s="688" t="s">
        <v>88</v>
      </c>
      <c r="Q25" s="689"/>
      <c r="R25" s="689"/>
      <c r="S25" s="689"/>
      <c r="T25" s="689"/>
      <c r="U25" s="689"/>
      <c r="V25" s="689"/>
      <c r="W25" s="689"/>
      <c r="X25" s="690"/>
      <c r="Y25" s="688" t="s">
        <v>88</v>
      </c>
      <c r="Z25" s="689"/>
      <c r="AA25" s="689"/>
      <c r="AB25" s="689"/>
      <c r="AC25" s="689"/>
      <c r="AD25" s="689"/>
      <c r="AE25" s="689"/>
      <c r="AF25" s="690"/>
      <c r="AG25" s="688" t="s">
        <v>88</v>
      </c>
      <c r="AH25" s="689"/>
      <c r="AI25" s="689"/>
      <c r="AJ25" s="689"/>
      <c r="AK25" s="689"/>
      <c r="AL25" s="689"/>
      <c r="AM25" s="689"/>
      <c r="AN25" s="690"/>
      <c r="AO25" s="713"/>
      <c r="AP25" s="714"/>
      <c r="AQ25" s="715"/>
      <c r="AR25" s="713"/>
      <c r="AS25" s="714"/>
      <c r="AT25" s="715"/>
      <c r="AU25" s="713"/>
      <c r="AV25" s="714"/>
      <c r="AW25" s="716"/>
    </row>
    <row r="26" spans="1:49" ht="18" customHeight="1">
      <c r="A26" s="686"/>
      <c r="B26" s="687"/>
      <c r="C26" s="687"/>
      <c r="D26" s="687"/>
      <c r="E26" s="687"/>
      <c r="F26" s="687"/>
      <c r="G26" s="688" t="s">
        <v>88</v>
      </c>
      <c r="H26" s="689"/>
      <c r="I26" s="689"/>
      <c r="J26" s="689"/>
      <c r="K26" s="689"/>
      <c r="L26" s="689"/>
      <c r="M26" s="689"/>
      <c r="N26" s="689"/>
      <c r="O26" s="690"/>
      <c r="P26" s="688" t="s">
        <v>88</v>
      </c>
      <c r="Q26" s="689"/>
      <c r="R26" s="689"/>
      <c r="S26" s="689"/>
      <c r="T26" s="689"/>
      <c r="U26" s="689"/>
      <c r="V26" s="689"/>
      <c r="W26" s="689"/>
      <c r="X26" s="690"/>
      <c r="Y26" s="688" t="s">
        <v>88</v>
      </c>
      <c r="Z26" s="689"/>
      <c r="AA26" s="689"/>
      <c r="AB26" s="689"/>
      <c r="AC26" s="689"/>
      <c r="AD26" s="689"/>
      <c r="AE26" s="689"/>
      <c r="AF26" s="690"/>
      <c r="AG26" s="688" t="s">
        <v>88</v>
      </c>
      <c r="AH26" s="689"/>
      <c r="AI26" s="689"/>
      <c r="AJ26" s="689"/>
      <c r="AK26" s="689"/>
      <c r="AL26" s="689"/>
      <c r="AM26" s="689"/>
      <c r="AN26" s="690"/>
      <c r="AO26" s="713"/>
      <c r="AP26" s="714"/>
      <c r="AQ26" s="715"/>
      <c r="AR26" s="713"/>
      <c r="AS26" s="714"/>
      <c r="AT26" s="715"/>
      <c r="AU26" s="713"/>
      <c r="AV26" s="714"/>
      <c r="AW26" s="716"/>
    </row>
    <row r="27" spans="1:49" ht="18" customHeight="1">
      <c r="A27" s="686"/>
      <c r="B27" s="687"/>
      <c r="C27" s="687"/>
      <c r="D27" s="687"/>
      <c r="E27" s="687"/>
      <c r="F27" s="687"/>
      <c r="G27" s="688" t="s">
        <v>88</v>
      </c>
      <c r="H27" s="689"/>
      <c r="I27" s="689"/>
      <c r="J27" s="689"/>
      <c r="K27" s="689"/>
      <c r="L27" s="689"/>
      <c r="M27" s="689"/>
      <c r="N27" s="689"/>
      <c r="O27" s="690"/>
      <c r="P27" s="688" t="s">
        <v>88</v>
      </c>
      <c r="Q27" s="689"/>
      <c r="R27" s="689"/>
      <c r="S27" s="689"/>
      <c r="T27" s="689"/>
      <c r="U27" s="689"/>
      <c r="V27" s="689"/>
      <c r="W27" s="689"/>
      <c r="X27" s="690"/>
      <c r="Y27" s="688" t="s">
        <v>88</v>
      </c>
      <c r="Z27" s="689"/>
      <c r="AA27" s="689"/>
      <c r="AB27" s="689"/>
      <c r="AC27" s="689"/>
      <c r="AD27" s="689"/>
      <c r="AE27" s="689"/>
      <c r="AF27" s="690"/>
      <c r="AG27" s="688" t="s">
        <v>88</v>
      </c>
      <c r="AH27" s="689"/>
      <c r="AI27" s="689"/>
      <c r="AJ27" s="689"/>
      <c r="AK27" s="689"/>
      <c r="AL27" s="689"/>
      <c r="AM27" s="689"/>
      <c r="AN27" s="690"/>
      <c r="AO27" s="713"/>
      <c r="AP27" s="714"/>
      <c r="AQ27" s="715"/>
      <c r="AR27" s="713"/>
      <c r="AS27" s="714"/>
      <c r="AT27" s="715"/>
      <c r="AU27" s="713"/>
      <c r="AV27" s="714"/>
      <c r="AW27" s="716"/>
    </row>
    <row r="28" spans="1:49" ht="18" customHeight="1">
      <c r="A28" s="686"/>
      <c r="B28" s="687"/>
      <c r="C28" s="687"/>
      <c r="D28" s="687"/>
      <c r="E28" s="687"/>
      <c r="F28" s="687"/>
      <c r="G28" s="688" t="s">
        <v>88</v>
      </c>
      <c r="H28" s="689"/>
      <c r="I28" s="689"/>
      <c r="J28" s="689"/>
      <c r="K28" s="689"/>
      <c r="L28" s="689"/>
      <c r="M28" s="689"/>
      <c r="N28" s="689"/>
      <c r="O28" s="690"/>
      <c r="P28" s="688" t="s">
        <v>88</v>
      </c>
      <c r="Q28" s="689"/>
      <c r="R28" s="689"/>
      <c r="S28" s="689"/>
      <c r="T28" s="689"/>
      <c r="U28" s="689"/>
      <c r="V28" s="689"/>
      <c r="W28" s="689"/>
      <c r="X28" s="690"/>
      <c r="Y28" s="688" t="s">
        <v>88</v>
      </c>
      <c r="Z28" s="689"/>
      <c r="AA28" s="689"/>
      <c r="AB28" s="689"/>
      <c r="AC28" s="689"/>
      <c r="AD28" s="689"/>
      <c r="AE28" s="689"/>
      <c r="AF28" s="690"/>
      <c r="AG28" s="688" t="s">
        <v>88</v>
      </c>
      <c r="AH28" s="689"/>
      <c r="AI28" s="689"/>
      <c r="AJ28" s="689"/>
      <c r="AK28" s="689"/>
      <c r="AL28" s="689"/>
      <c r="AM28" s="689"/>
      <c r="AN28" s="690"/>
      <c r="AO28" s="713"/>
      <c r="AP28" s="714"/>
      <c r="AQ28" s="715"/>
      <c r="AR28" s="713"/>
      <c r="AS28" s="714"/>
      <c r="AT28" s="715"/>
      <c r="AU28" s="713"/>
      <c r="AV28" s="714"/>
      <c r="AW28" s="716"/>
    </row>
    <row r="29" spans="1:49" ht="18" customHeight="1">
      <c r="A29" s="686"/>
      <c r="B29" s="687"/>
      <c r="C29" s="687"/>
      <c r="D29" s="687"/>
      <c r="E29" s="687"/>
      <c r="F29" s="687"/>
      <c r="G29" s="688" t="s">
        <v>88</v>
      </c>
      <c r="H29" s="689"/>
      <c r="I29" s="689"/>
      <c r="J29" s="689"/>
      <c r="K29" s="689"/>
      <c r="L29" s="689"/>
      <c r="M29" s="689"/>
      <c r="N29" s="689"/>
      <c r="O29" s="690"/>
      <c r="P29" s="688" t="s">
        <v>88</v>
      </c>
      <c r="Q29" s="689"/>
      <c r="R29" s="689"/>
      <c r="S29" s="689"/>
      <c r="T29" s="689"/>
      <c r="U29" s="689"/>
      <c r="V29" s="689"/>
      <c r="W29" s="689"/>
      <c r="X29" s="690"/>
      <c r="Y29" s="688" t="s">
        <v>88</v>
      </c>
      <c r="Z29" s="689"/>
      <c r="AA29" s="689"/>
      <c r="AB29" s="689"/>
      <c r="AC29" s="689"/>
      <c r="AD29" s="689"/>
      <c r="AE29" s="689"/>
      <c r="AF29" s="690"/>
      <c r="AG29" s="688" t="s">
        <v>88</v>
      </c>
      <c r="AH29" s="689"/>
      <c r="AI29" s="689"/>
      <c r="AJ29" s="689"/>
      <c r="AK29" s="689"/>
      <c r="AL29" s="689"/>
      <c r="AM29" s="689"/>
      <c r="AN29" s="690"/>
      <c r="AO29" s="713"/>
      <c r="AP29" s="714"/>
      <c r="AQ29" s="715"/>
      <c r="AR29" s="713"/>
      <c r="AS29" s="714"/>
      <c r="AT29" s="715"/>
      <c r="AU29" s="713"/>
      <c r="AV29" s="714"/>
      <c r="AW29" s="716"/>
    </row>
    <row r="30" spans="1:49" ht="18" customHeight="1">
      <c r="A30" s="686"/>
      <c r="B30" s="687"/>
      <c r="C30" s="687"/>
      <c r="D30" s="687"/>
      <c r="E30" s="687"/>
      <c r="F30" s="687"/>
      <c r="G30" s="688" t="s">
        <v>88</v>
      </c>
      <c r="H30" s="689"/>
      <c r="I30" s="689"/>
      <c r="J30" s="689"/>
      <c r="K30" s="689"/>
      <c r="L30" s="689"/>
      <c r="M30" s="689"/>
      <c r="N30" s="689"/>
      <c r="O30" s="690"/>
      <c r="P30" s="688" t="s">
        <v>88</v>
      </c>
      <c r="Q30" s="689"/>
      <c r="R30" s="689"/>
      <c r="S30" s="689"/>
      <c r="T30" s="689"/>
      <c r="U30" s="689"/>
      <c r="V30" s="689"/>
      <c r="W30" s="689"/>
      <c r="X30" s="690"/>
      <c r="Y30" s="688" t="s">
        <v>88</v>
      </c>
      <c r="Z30" s="689"/>
      <c r="AA30" s="689"/>
      <c r="AB30" s="689"/>
      <c r="AC30" s="689"/>
      <c r="AD30" s="689"/>
      <c r="AE30" s="689"/>
      <c r="AF30" s="690"/>
      <c r="AG30" s="688" t="s">
        <v>88</v>
      </c>
      <c r="AH30" s="689"/>
      <c r="AI30" s="689"/>
      <c r="AJ30" s="689"/>
      <c r="AK30" s="689"/>
      <c r="AL30" s="689"/>
      <c r="AM30" s="689"/>
      <c r="AN30" s="690"/>
      <c r="AO30" s="713"/>
      <c r="AP30" s="714"/>
      <c r="AQ30" s="715"/>
      <c r="AR30" s="713"/>
      <c r="AS30" s="714"/>
      <c r="AT30" s="715"/>
      <c r="AU30" s="713"/>
      <c r="AV30" s="714"/>
      <c r="AW30" s="716"/>
    </row>
    <row r="31" spans="1:49" ht="18" customHeight="1">
      <c r="A31" s="686"/>
      <c r="B31" s="687"/>
      <c r="C31" s="687"/>
      <c r="D31" s="687"/>
      <c r="E31" s="687"/>
      <c r="F31" s="687"/>
      <c r="G31" s="688" t="s">
        <v>88</v>
      </c>
      <c r="H31" s="689"/>
      <c r="I31" s="689"/>
      <c r="J31" s="689"/>
      <c r="K31" s="689"/>
      <c r="L31" s="689"/>
      <c r="M31" s="689"/>
      <c r="N31" s="689"/>
      <c r="O31" s="690"/>
      <c r="P31" s="688" t="s">
        <v>88</v>
      </c>
      <c r="Q31" s="689"/>
      <c r="R31" s="689"/>
      <c r="S31" s="689"/>
      <c r="T31" s="689"/>
      <c r="U31" s="689"/>
      <c r="V31" s="689"/>
      <c r="W31" s="689"/>
      <c r="X31" s="690"/>
      <c r="Y31" s="688" t="s">
        <v>88</v>
      </c>
      <c r="Z31" s="689"/>
      <c r="AA31" s="689"/>
      <c r="AB31" s="689"/>
      <c r="AC31" s="689"/>
      <c r="AD31" s="689"/>
      <c r="AE31" s="689"/>
      <c r="AF31" s="690"/>
      <c r="AG31" s="688" t="s">
        <v>88</v>
      </c>
      <c r="AH31" s="689"/>
      <c r="AI31" s="689"/>
      <c r="AJ31" s="689"/>
      <c r="AK31" s="689"/>
      <c r="AL31" s="689"/>
      <c r="AM31" s="689"/>
      <c r="AN31" s="690"/>
      <c r="AO31" s="713"/>
      <c r="AP31" s="714"/>
      <c r="AQ31" s="715"/>
      <c r="AR31" s="713"/>
      <c r="AS31" s="714"/>
      <c r="AT31" s="715"/>
      <c r="AU31" s="713"/>
      <c r="AV31" s="714"/>
      <c r="AW31" s="716"/>
    </row>
    <row r="32" spans="1:49" ht="18" customHeight="1">
      <c r="A32" s="686"/>
      <c r="B32" s="687"/>
      <c r="C32" s="687"/>
      <c r="D32" s="687"/>
      <c r="E32" s="687"/>
      <c r="F32" s="687"/>
      <c r="G32" s="688" t="s">
        <v>88</v>
      </c>
      <c r="H32" s="689"/>
      <c r="I32" s="689"/>
      <c r="J32" s="689"/>
      <c r="K32" s="689"/>
      <c r="L32" s="689"/>
      <c r="M32" s="689"/>
      <c r="N32" s="689"/>
      <c r="O32" s="690"/>
      <c r="P32" s="688" t="s">
        <v>88</v>
      </c>
      <c r="Q32" s="689"/>
      <c r="R32" s="689"/>
      <c r="S32" s="689"/>
      <c r="T32" s="689"/>
      <c r="U32" s="689"/>
      <c r="V32" s="689"/>
      <c r="W32" s="689"/>
      <c r="X32" s="690"/>
      <c r="Y32" s="688" t="s">
        <v>88</v>
      </c>
      <c r="Z32" s="689"/>
      <c r="AA32" s="689"/>
      <c r="AB32" s="689"/>
      <c r="AC32" s="689"/>
      <c r="AD32" s="689"/>
      <c r="AE32" s="689"/>
      <c r="AF32" s="690"/>
      <c r="AG32" s="688" t="s">
        <v>88</v>
      </c>
      <c r="AH32" s="689"/>
      <c r="AI32" s="689"/>
      <c r="AJ32" s="689"/>
      <c r="AK32" s="689"/>
      <c r="AL32" s="689"/>
      <c r="AM32" s="689"/>
      <c r="AN32" s="690"/>
      <c r="AO32" s="713"/>
      <c r="AP32" s="714"/>
      <c r="AQ32" s="715"/>
      <c r="AR32" s="713"/>
      <c r="AS32" s="714"/>
      <c r="AT32" s="715"/>
      <c r="AU32" s="713"/>
      <c r="AV32" s="714"/>
      <c r="AW32" s="716"/>
    </row>
    <row r="33" spans="1:49" ht="18" customHeight="1">
      <c r="A33" s="686"/>
      <c r="B33" s="687"/>
      <c r="C33" s="687"/>
      <c r="D33" s="687"/>
      <c r="E33" s="687"/>
      <c r="F33" s="687"/>
      <c r="G33" s="688" t="s">
        <v>88</v>
      </c>
      <c r="H33" s="689"/>
      <c r="I33" s="689"/>
      <c r="J33" s="689"/>
      <c r="K33" s="689"/>
      <c r="L33" s="689"/>
      <c r="M33" s="689"/>
      <c r="N33" s="689"/>
      <c r="O33" s="690"/>
      <c r="P33" s="688" t="s">
        <v>88</v>
      </c>
      <c r="Q33" s="689"/>
      <c r="R33" s="689"/>
      <c r="S33" s="689"/>
      <c r="T33" s="689"/>
      <c r="U33" s="689"/>
      <c r="V33" s="689"/>
      <c r="W33" s="689"/>
      <c r="X33" s="690"/>
      <c r="Y33" s="688" t="s">
        <v>88</v>
      </c>
      <c r="Z33" s="689"/>
      <c r="AA33" s="689"/>
      <c r="AB33" s="689"/>
      <c r="AC33" s="689"/>
      <c r="AD33" s="689"/>
      <c r="AE33" s="689"/>
      <c r="AF33" s="690"/>
      <c r="AG33" s="688" t="s">
        <v>88</v>
      </c>
      <c r="AH33" s="689"/>
      <c r="AI33" s="689"/>
      <c r="AJ33" s="689"/>
      <c r="AK33" s="689"/>
      <c r="AL33" s="689"/>
      <c r="AM33" s="689"/>
      <c r="AN33" s="690"/>
      <c r="AO33" s="713"/>
      <c r="AP33" s="714"/>
      <c r="AQ33" s="715"/>
      <c r="AR33" s="713"/>
      <c r="AS33" s="714"/>
      <c r="AT33" s="715"/>
      <c r="AU33" s="713"/>
      <c r="AV33" s="714"/>
      <c r="AW33" s="716"/>
    </row>
    <row r="34" spans="1:49" ht="18" customHeight="1">
      <c r="A34" s="686"/>
      <c r="B34" s="687"/>
      <c r="C34" s="687"/>
      <c r="D34" s="687"/>
      <c r="E34" s="687"/>
      <c r="F34" s="687"/>
      <c r="G34" s="688" t="s">
        <v>88</v>
      </c>
      <c r="H34" s="689"/>
      <c r="I34" s="689"/>
      <c r="J34" s="689"/>
      <c r="K34" s="689"/>
      <c r="L34" s="689"/>
      <c r="M34" s="689"/>
      <c r="N34" s="689"/>
      <c r="O34" s="690"/>
      <c r="P34" s="688" t="s">
        <v>88</v>
      </c>
      <c r="Q34" s="689"/>
      <c r="R34" s="689"/>
      <c r="S34" s="689"/>
      <c r="T34" s="689"/>
      <c r="U34" s="689"/>
      <c r="V34" s="689"/>
      <c r="W34" s="689"/>
      <c r="X34" s="690"/>
      <c r="Y34" s="688" t="s">
        <v>88</v>
      </c>
      <c r="Z34" s="689"/>
      <c r="AA34" s="689"/>
      <c r="AB34" s="689"/>
      <c r="AC34" s="689"/>
      <c r="AD34" s="689"/>
      <c r="AE34" s="689"/>
      <c r="AF34" s="690"/>
      <c r="AG34" s="688" t="s">
        <v>88</v>
      </c>
      <c r="AH34" s="689"/>
      <c r="AI34" s="689"/>
      <c r="AJ34" s="689"/>
      <c r="AK34" s="689"/>
      <c r="AL34" s="689"/>
      <c r="AM34" s="689"/>
      <c r="AN34" s="690"/>
      <c r="AO34" s="713"/>
      <c r="AP34" s="714"/>
      <c r="AQ34" s="715"/>
      <c r="AR34" s="713"/>
      <c r="AS34" s="714"/>
      <c r="AT34" s="715"/>
      <c r="AU34" s="713"/>
      <c r="AV34" s="714"/>
      <c r="AW34" s="716"/>
    </row>
    <row r="35" spans="1:49" ht="18" customHeight="1">
      <c r="A35" s="686"/>
      <c r="B35" s="687"/>
      <c r="C35" s="687"/>
      <c r="D35" s="687"/>
      <c r="E35" s="687"/>
      <c r="F35" s="687"/>
      <c r="G35" s="688" t="s">
        <v>88</v>
      </c>
      <c r="H35" s="689"/>
      <c r="I35" s="689"/>
      <c r="J35" s="689"/>
      <c r="K35" s="689"/>
      <c r="L35" s="689"/>
      <c r="M35" s="689"/>
      <c r="N35" s="689"/>
      <c r="O35" s="690"/>
      <c r="P35" s="688" t="s">
        <v>88</v>
      </c>
      <c r="Q35" s="689"/>
      <c r="R35" s="689"/>
      <c r="S35" s="689"/>
      <c r="T35" s="689"/>
      <c r="U35" s="689"/>
      <c r="V35" s="689"/>
      <c r="W35" s="689"/>
      <c r="X35" s="690"/>
      <c r="Y35" s="688" t="s">
        <v>88</v>
      </c>
      <c r="Z35" s="689"/>
      <c r="AA35" s="689"/>
      <c r="AB35" s="689"/>
      <c r="AC35" s="689"/>
      <c r="AD35" s="689"/>
      <c r="AE35" s="689"/>
      <c r="AF35" s="690"/>
      <c r="AG35" s="688" t="s">
        <v>88</v>
      </c>
      <c r="AH35" s="689"/>
      <c r="AI35" s="689"/>
      <c r="AJ35" s="689"/>
      <c r="AK35" s="689"/>
      <c r="AL35" s="689"/>
      <c r="AM35" s="689"/>
      <c r="AN35" s="690"/>
      <c r="AO35" s="713"/>
      <c r="AP35" s="714"/>
      <c r="AQ35" s="715"/>
      <c r="AR35" s="713"/>
      <c r="AS35" s="714"/>
      <c r="AT35" s="715"/>
      <c r="AU35" s="713"/>
      <c r="AV35" s="714"/>
      <c r="AW35" s="716"/>
    </row>
    <row r="36" spans="1:49" ht="18" customHeight="1">
      <c r="A36" s="686"/>
      <c r="B36" s="687"/>
      <c r="C36" s="687"/>
      <c r="D36" s="687"/>
      <c r="E36" s="687"/>
      <c r="F36" s="687"/>
      <c r="G36" s="688" t="s">
        <v>88</v>
      </c>
      <c r="H36" s="689"/>
      <c r="I36" s="689"/>
      <c r="J36" s="689"/>
      <c r="K36" s="689"/>
      <c r="L36" s="689"/>
      <c r="M36" s="689"/>
      <c r="N36" s="689"/>
      <c r="O36" s="690"/>
      <c r="P36" s="688" t="s">
        <v>88</v>
      </c>
      <c r="Q36" s="689"/>
      <c r="R36" s="689"/>
      <c r="S36" s="689"/>
      <c r="T36" s="689"/>
      <c r="U36" s="689"/>
      <c r="V36" s="689"/>
      <c r="W36" s="689"/>
      <c r="X36" s="690"/>
      <c r="Y36" s="688" t="s">
        <v>88</v>
      </c>
      <c r="Z36" s="689"/>
      <c r="AA36" s="689"/>
      <c r="AB36" s="689"/>
      <c r="AC36" s="689"/>
      <c r="AD36" s="689"/>
      <c r="AE36" s="689"/>
      <c r="AF36" s="690"/>
      <c r="AG36" s="688" t="s">
        <v>88</v>
      </c>
      <c r="AH36" s="689"/>
      <c r="AI36" s="689"/>
      <c r="AJ36" s="689"/>
      <c r="AK36" s="689"/>
      <c r="AL36" s="689"/>
      <c r="AM36" s="689"/>
      <c r="AN36" s="690"/>
      <c r="AO36" s="713"/>
      <c r="AP36" s="714"/>
      <c r="AQ36" s="715"/>
      <c r="AR36" s="713"/>
      <c r="AS36" s="714"/>
      <c r="AT36" s="715"/>
      <c r="AU36" s="713"/>
      <c r="AV36" s="714"/>
      <c r="AW36" s="716"/>
    </row>
    <row r="37" spans="1:49" ht="18" customHeight="1">
      <c r="A37" s="686"/>
      <c r="B37" s="687"/>
      <c r="C37" s="687"/>
      <c r="D37" s="687"/>
      <c r="E37" s="687"/>
      <c r="F37" s="687"/>
      <c r="G37" s="688" t="s">
        <v>88</v>
      </c>
      <c r="H37" s="689"/>
      <c r="I37" s="689"/>
      <c r="J37" s="689"/>
      <c r="K37" s="689"/>
      <c r="L37" s="689"/>
      <c r="M37" s="689"/>
      <c r="N37" s="689"/>
      <c r="O37" s="690"/>
      <c r="P37" s="688" t="s">
        <v>88</v>
      </c>
      <c r="Q37" s="689"/>
      <c r="R37" s="689"/>
      <c r="S37" s="689"/>
      <c r="T37" s="689"/>
      <c r="U37" s="689"/>
      <c r="V37" s="689"/>
      <c r="W37" s="689"/>
      <c r="X37" s="690"/>
      <c r="Y37" s="688" t="s">
        <v>88</v>
      </c>
      <c r="Z37" s="689"/>
      <c r="AA37" s="689"/>
      <c r="AB37" s="689"/>
      <c r="AC37" s="689"/>
      <c r="AD37" s="689"/>
      <c r="AE37" s="689"/>
      <c r="AF37" s="690"/>
      <c r="AG37" s="688" t="s">
        <v>88</v>
      </c>
      <c r="AH37" s="689"/>
      <c r="AI37" s="689"/>
      <c r="AJ37" s="689"/>
      <c r="AK37" s="689"/>
      <c r="AL37" s="689"/>
      <c r="AM37" s="689"/>
      <c r="AN37" s="690"/>
      <c r="AO37" s="713"/>
      <c r="AP37" s="714"/>
      <c r="AQ37" s="715"/>
      <c r="AR37" s="713"/>
      <c r="AS37" s="714"/>
      <c r="AT37" s="715"/>
      <c r="AU37" s="713"/>
      <c r="AV37" s="714"/>
      <c r="AW37" s="716"/>
    </row>
    <row r="38" spans="1:49" ht="18" customHeight="1">
      <c r="A38" s="686"/>
      <c r="B38" s="687"/>
      <c r="C38" s="687"/>
      <c r="D38" s="687"/>
      <c r="E38" s="687"/>
      <c r="F38" s="687"/>
      <c r="G38" s="688" t="s">
        <v>88</v>
      </c>
      <c r="H38" s="689"/>
      <c r="I38" s="689"/>
      <c r="J38" s="689"/>
      <c r="K38" s="689"/>
      <c r="L38" s="689"/>
      <c r="M38" s="689"/>
      <c r="N38" s="689"/>
      <c r="O38" s="690"/>
      <c r="P38" s="688" t="s">
        <v>88</v>
      </c>
      <c r="Q38" s="689"/>
      <c r="R38" s="689"/>
      <c r="S38" s="689"/>
      <c r="T38" s="689"/>
      <c r="U38" s="689"/>
      <c r="V38" s="689"/>
      <c r="W38" s="689"/>
      <c r="X38" s="690"/>
      <c r="Y38" s="688" t="s">
        <v>88</v>
      </c>
      <c r="Z38" s="689"/>
      <c r="AA38" s="689"/>
      <c r="AB38" s="689"/>
      <c r="AC38" s="689"/>
      <c r="AD38" s="689"/>
      <c r="AE38" s="689"/>
      <c r="AF38" s="690"/>
      <c r="AG38" s="688" t="s">
        <v>88</v>
      </c>
      <c r="AH38" s="689"/>
      <c r="AI38" s="689"/>
      <c r="AJ38" s="689"/>
      <c r="AK38" s="689"/>
      <c r="AL38" s="689"/>
      <c r="AM38" s="689"/>
      <c r="AN38" s="690"/>
      <c r="AO38" s="713"/>
      <c r="AP38" s="714"/>
      <c r="AQ38" s="715"/>
      <c r="AR38" s="713"/>
      <c r="AS38" s="714"/>
      <c r="AT38" s="715"/>
      <c r="AU38" s="713"/>
      <c r="AV38" s="714"/>
      <c r="AW38" s="716"/>
    </row>
    <row r="39" spans="1:49" ht="18" customHeight="1">
      <c r="A39" s="686"/>
      <c r="B39" s="687"/>
      <c r="C39" s="687"/>
      <c r="D39" s="687"/>
      <c r="E39" s="687"/>
      <c r="F39" s="687"/>
      <c r="G39" s="688" t="s">
        <v>88</v>
      </c>
      <c r="H39" s="689"/>
      <c r="I39" s="689"/>
      <c r="J39" s="689"/>
      <c r="K39" s="689"/>
      <c r="L39" s="689"/>
      <c r="M39" s="689"/>
      <c r="N39" s="689"/>
      <c r="O39" s="690"/>
      <c r="P39" s="688" t="s">
        <v>88</v>
      </c>
      <c r="Q39" s="689"/>
      <c r="R39" s="689"/>
      <c r="S39" s="689"/>
      <c r="T39" s="689"/>
      <c r="U39" s="689"/>
      <c r="V39" s="689"/>
      <c r="W39" s="689"/>
      <c r="X39" s="690"/>
      <c r="Y39" s="688" t="s">
        <v>88</v>
      </c>
      <c r="Z39" s="689"/>
      <c r="AA39" s="689"/>
      <c r="AB39" s="689"/>
      <c r="AC39" s="689"/>
      <c r="AD39" s="689"/>
      <c r="AE39" s="689"/>
      <c r="AF39" s="690"/>
      <c r="AG39" s="688" t="s">
        <v>88</v>
      </c>
      <c r="AH39" s="689"/>
      <c r="AI39" s="689"/>
      <c r="AJ39" s="689"/>
      <c r="AK39" s="689"/>
      <c r="AL39" s="689"/>
      <c r="AM39" s="689"/>
      <c r="AN39" s="690"/>
      <c r="AO39" s="713"/>
      <c r="AP39" s="714"/>
      <c r="AQ39" s="715"/>
      <c r="AR39" s="713"/>
      <c r="AS39" s="714"/>
      <c r="AT39" s="715"/>
      <c r="AU39" s="713"/>
      <c r="AV39" s="714"/>
      <c r="AW39" s="716"/>
    </row>
    <row r="40" spans="1:49" ht="18" customHeight="1">
      <c r="A40" s="686"/>
      <c r="B40" s="687"/>
      <c r="C40" s="687"/>
      <c r="D40" s="687"/>
      <c r="E40" s="687"/>
      <c r="F40" s="687"/>
      <c r="G40" s="688" t="s">
        <v>88</v>
      </c>
      <c r="H40" s="689"/>
      <c r="I40" s="689"/>
      <c r="J40" s="689"/>
      <c r="K40" s="689"/>
      <c r="L40" s="689"/>
      <c r="M40" s="689"/>
      <c r="N40" s="689"/>
      <c r="O40" s="690"/>
      <c r="P40" s="688" t="s">
        <v>88</v>
      </c>
      <c r="Q40" s="689"/>
      <c r="R40" s="689"/>
      <c r="S40" s="689"/>
      <c r="T40" s="689"/>
      <c r="U40" s="689"/>
      <c r="V40" s="689"/>
      <c r="W40" s="689"/>
      <c r="X40" s="690"/>
      <c r="Y40" s="688" t="s">
        <v>88</v>
      </c>
      <c r="Z40" s="689"/>
      <c r="AA40" s="689"/>
      <c r="AB40" s="689"/>
      <c r="AC40" s="689"/>
      <c r="AD40" s="689"/>
      <c r="AE40" s="689"/>
      <c r="AF40" s="690"/>
      <c r="AG40" s="688" t="s">
        <v>88</v>
      </c>
      <c r="AH40" s="689"/>
      <c r="AI40" s="689"/>
      <c r="AJ40" s="689"/>
      <c r="AK40" s="689"/>
      <c r="AL40" s="689"/>
      <c r="AM40" s="689"/>
      <c r="AN40" s="690"/>
      <c r="AO40" s="713"/>
      <c r="AP40" s="714"/>
      <c r="AQ40" s="715"/>
      <c r="AR40" s="687"/>
      <c r="AS40" s="687"/>
      <c r="AT40" s="687"/>
      <c r="AU40" s="687"/>
      <c r="AV40" s="687"/>
      <c r="AW40" s="717"/>
    </row>
    <row r="41" spans="1:49" ht="18" customHeight="1" thickBot="1">
      <c r="A41" s="730"/>
      <c r="B41" s="718"/>
      <c r="C41" s="718"/>
      <c r="D41" s="718"/>
      <c r="E41" s="718"/>
      <c r="F41" s="718"/>
      <c r="G41" s="731" t="s">
        <v>88</v>
      </c>
      <c r="H41" s="732"/>
      <c r="I41" s="732"/>
      <c r="J41" s="732"/>
      <c r="K41" s="732"/>
      <c r="L41" s="732"/>
      <c r="M41" s="732"/>
      <c r="N41" s="732"/>
      <c r="O41" s="733"/>
      <c r="P41" s="731" t="s">
        <v>88</v>
      </c>
      <c r="Q41" s="732"/>
      <c r="R41" s="732"/>
      <c r="S41" s="732"/>
      <c r="T41" s="732"/>
      <c r="U41" s="732"/>
      <c r="V41" s="732"/>
      <c r="W41" s="732"/>
      <c r="X41" s="733"/>
      <c r="Y41" s="731" t="s">
        <v>88</v>
      </c>
      <c r="Z41" s="732"/>
      <c r="AA41" s="732"/>
      <c r="AB41" s="732"/>
      <c r="AC41" s="732"/>
      <c r="AD41" s="732"/>
      <c r="AE41" s="732"/>
      <c r="AF41" s="733"/>
      <c r="AG41" s="731" t="s">
        <v>88</v>
      </c>
      <c r="AH41" s="732"/>
      <c r="AI41" s="732"/>
      <c r="AJ41" s="732"/>
      <c r="AK41" s="732"/>
      <c r="AL41" s="732"/>
      <c r="AM41" s="732"/>
      <c r="AN41" s="733"/>
      <c r="AO41" s="718"/>
      <c r="AP41" s="718"/>
      <c r="AQ41" s="718"/>
      <c r="AR41" s="718"/>
      <c r="AS41" s="718"/>
      <c r="AT41" s="718"/>
      <c r="AU41" s="718"/>
      <c r="AV41" s="718"/>
      <c r="AW41" s="719"/>
    </row>
    <row r="42" spans="1:49" ht="24" customHeight="1" thickTop="1" thickBot="1">
      <c r="A42" s="720" t="s">
        <v>20</v>
      </c>
      <c r="B42" s="721"/>
      <c r="C42" s="721"/>
      <c r="D42" s="721"/>
      <c r="E42" s="721"/>
      <c r="F42" s="721"/>
      <c r="G42" s="722"/>
      <c r="H42" s="723"/>
      <c r="I42" s="723"/>
      <c r="J42" s="723"/>
      <c r="K42" s="723"/>
      <c r="L42" s="723"/>
      <c r="M42" s="723"/>
      <c r="N42" s="723"/>
      <c r="O42" s="724"/>
      <c r="P42" s="722"/>
      <c r="Q42" s="723"/>
      <c r="R42" s="723"/>
      <c r="S42" s="723"/>
      <c r="T42" s="723"/>
      <c r="U42" s="723"/>
      <c r="V42" s="723"/>
      <c r="W42" s="723"/>
      <c r="X42" s="724"/>
      <c r="Y42" s="722"/>
      <c r="Z42" s="723"/>
      <c r="AA42" s="723"/>
      <c r="AB42" s="723"/>
      <c r="AC42" s="723"/>
      <c r="AD42" s="723"/>
      <c r="AE42" s="723"/>
      <c r="AF42" s="724"/>
      <c r="AG42" s="725" t="s">
        <v>88</v>
      </c>
      <c r="AH42" s="726"/>
      <c r="AI42" s="726"/>
      <c r="AJ42" s="726"/>
      <c r="AK42" s="726"/>
      <c r="AL42" s="726"/>
      <c r="AM42" s="726"/>
      <c r="AN42" s="727"/>
      <c r="AO42" s="728"/>
      <c r="AP42" s="728"/>
      <c r="AQ42" s="728"/>
      <c r="AR42" s="728"/>
      <c r="AS42" s="728"/>
      <c r="AT42" s="728"/>
      <c r="AU42" s="728"/>
      <c r="AV42" s="728"/>
      <c r="AW42" s="729"/>
    </row>
    <row r="43" spans="1:49" ht="9" customHeight="1"/>
    <row r="44" spans="1:49" ht="18" customHeight="1">
      <c r="A44" s="734" t="s">
        <v>206</v>
      </c>
      <c r="B44" s="734"/>
      <c r="C44" s="734"/>
      <c r="D44" s="734"/>
      <c r="E44" s="734"/>
      <c r="F44" s="734"/>
      <c r="G44" s="734"/>
      <c r="H44" s="734"/>
      <c r="I44" s="734"/>
      <c r="J44" s="734"/>
      <c r="K44" s="734"/>
      <c r="L44" s="734"/>
      <c r="M44" s="734"/>
      <c r="N44" s="734"/>
      <c r="O44" s="734"/>
      <c r="P44" s="734"/>
      <c r="Q44" s="734"/>
      <c r="R44" s="734"/>
      <c r="S44" s="734"/>
      <c r="T44" s="734"/>
      <c r="U44" s="734"/>
      <c r="V44" s="734"/>
      <c r="W44" s="734"/>
      <c r="X44" s="734"/>
      <c r="Y44" s="734"/>
      <c r="Z44" s="734"/>
      <c r="AA44" s="734"/>
      <c r="AB44" s="734"/>
      <c r="AC44" s="734"/>
      <c r="AD44" s="734"/>
      <c r="AE44" s="734"/>
      <c r="AF44" s="734"/>
      <c r="AG44" s="734"/>
      <c r="AH44" s="734"/>
      <c r="AI44" s="734"/>
      <c r="AJ44" s="734"/>
      <c r="AK44" s="734"/>
      <c r="AL44" s="734"/>
      <c r="AM44" s="734"/>
      <c r="AN44" s="734"/>
      <c r="AO44" s="734"/>
      <c r="AP44" s="734"/>
      <c r="AQ44" s="734"/>
      <c r="AR44" s="734"/>
      <c r="AS44" s="734"/>
      <c r="AT44" s="734"/>
      <c r="AU44" s="734"/>
      <c r="AV44" s="734"/>
    </row>
    <row r="45" spans="1:49" ht="18" customHeight="1">
      <c r="A45" s="86" t="s">
        <v>207</v>
      </c>
    </row>
    <row r="46" spans="1:49" s="86" customFormat="1" ht="18" customHeight="1">
      <c r="H46" s="86" t="s">
        <v>208</v>
      </c>
    </row>
    <row r="47" spans="1:49" ht="18" customHeight="1">
      <c r="AG47" s="86"/>
    </row>
    <row r="48" spans="1:49" ht="18" customHeight="1">
      <c r="AL48" s="687"/>
      <c r="AM48" s="687"/>
      <c r="AN48" s="687"/>
      <c r="AO48" s="687" t="s">
        <v>89</v>
      </c>
      <c r="AP48" s="687"/>
      <c r="AQ48" s="687"/>
      <c r="AR48" s="713"/>
      <c r="AS48" s="714"/>
      <c r="AT48" s="715"/>
      <c r="AU48" s="687" t="s">
        <v>90</v>
      </c>
      <c r="AV48" s="687"/>
      <c r="AW48" s="687"/>
    </row>
    <row r="50" spans="33:52">
      <c r="AG50" s="87"/>
      <c r="AH50" s="87"/>
      <c r="AI50" s="87"/>
      <c r="AJ50" s="87"/>
      <c r="AK50" s="87"/>
      <c r="AL50" s="87"/>
      <c r="AM50" s="87"/>
      <c r="AN50" s="87"/>
      <c r="AO50" s="87"/>
      <c r="AP50" s="87"/>
      <c r="AQ50" s="87"/>
      <c r="AR50" s="87"/>
      <c r="AS50" s="87"/>
      <c r="AT50" s="87"/>
      <c r="AU50" s="87"/>
      <c r="AV50" s="87"/>
      <c r="AW50" s="87"/>
      <c r="AX50" s="87"/>
      <c r="AY50" s="87"/>
      <c r="AZ50" s="87"/>
    </row>
    <row r="51" spans="33:52">
      <c r="AG51" s="87"/>
      <c r="AH51" s="87"/>
      <c r="AI51" s="87"/>
      <c r="AJ51" s="87"/>
      <c r="AK51" s="87"/>
      <c r="AL51" s="87"/>
      <c r="AM51" s="87"/>
      <c r="AN51" s="87"/>
      <c r="AO51" s="87"/>
      <c r="AP51" s="87"/>
      <c r="AQ51" s="87"/>
      <c r="AR51" s="87"/>
      <c r="AS51" s="87"/>
      <c r="AT51" s="87"/>
      <c r="AU51" s="87"/>
      <c r="AV51" s="87"/>
      <c r="AW51" s="87"/>
      <c r="AX51" s="87"/>
      <c r="AY51" s="87"/>
      <c r="AZ51" s="87"/>
    </row>
  </sheetData>
  <mergeCells count="328">
    <mergeCell ref="AU48:AW48"/>
    <mergeCell ref="AU41:AW41"/>
    <mergeCell ref="A42:F42"/>
    <mergeCell ref="G42:O42"/>
    <mergeCell ref="P42:X42"/>
    <mergeCell ref="Y42:AF42"/>
    <mergeCell ref="AG42:AN42"/>
    <mergeCell ref="AO42:AQ42"/>
    <mergeCell ref="AR42:AT42"/>
    <mergeCell ref="AU42:AW42"/>
    <mergeCell ref="A41:C41"/>
    <mergeCell ref="D41:F41"/>
    <mergeCell ref="G41:O41"/>
    <mergeCell ref="P41:X41"/>
    <mergeCell ref="Y41:AF41"/>
    <mergeCell ref="AG41:AN41"/>
    <mergeCell ref="AO41:AQ41"/>
    <mergeCell ref="AR41:AT41"/>
    <mergeCell ref="AL48:AN48"/>
    <mergeCell ref="AO48:AQ48"/>
    <mergeCell ref="AR48:AT48"/>
    <mergeCell ref="A44:AV44"/>
    <mergeCell ref="AO39:AQ39"/>
    <mergeCell ref="AR39:AT39"/>
    <mergeCell ref="AU39:AW39"/>
    <mergeCell ref="AO40:AQ40"/>
    <mergeCell ref="A40:C40"/>
    <mergeCell ref="D40:F40"/>
    <mergeCell ref="G40:O40"/>
    <mergeCell ref="P40:X40"/>
    <mergeCell ref="Y40:AF40"/>
    <mergeCell ref="AG40:AN40"/>
    <mergeCell ref="A39:C39"/>
    <mergeCell ref="D39:F39"/>
    <mergeCell ref="G39:O39"/>
    <mergeCell ref="P39:X39"/>
    <mergeCell ref="Y39:AF39"/>
    <mergeCell ref="AG39:AN39"/>
    <mergeCell ref="AR40:AT40"/>
    <mergeCell ref="AU40:AW40"/>
    <mergeCell ref="A38:C38"/>
    <mergeCell ref="D38:F38"/>
    <mergeCell ref="G38:O38"/>
    <mergeCell ref="P38:X38"/>
    <mergeCell ref="Y38:AF38"/>
    <mergeCell ref="AG38:AN38"/>
    <mergeCell ref="AO38:AQ38"/>
    <mergeCell ref="AR38:AT38"/>
    <mergeCell ref="AU38:AW38"/>
    <mergeCell ref="A37:C37"/>
    <mergeCell ref="D37:F37"/>
    <mergeCell ref="G37:O37"/>
    <mergeCell ref="P37:X37"/>
    <mergeCell ref="Y37:AF37"/>
    <mergeCell ref="AG37:AN37"/>
    <mergeCell ref="AO37:AQ37"/>
    <mergeCell ref="AR37:AT37"/>
    <mergeCell ref="AU37:AW37"/>
    <mergeCell ref="AO35:AQ35"/>
    <mergeCell ref="AR35:AT35"/>
    <mergeCell ref="AU35:AW35"/>
    <mergeCell ref="A36:C36"/>
    <mergeCell ref="D36:F36"/>
    <mergeCell ref="G36:O36"/>
    <mergeCell ref="P36:X36"/>
    <mergeCell ref="Y36:AF36"/>
    <mergeCell ref="AG36:AN36"/>
    <mergeCell ref="AO36:AQ36"/>
    <mergeCell ref="A35:C35"/>
    <mergeCell ref="D35:F35"/>
    <mergeCell ref="G35:O35"/>
    <mergeCell ref="P35:X35"/>
    <mergeCell ref="Y35:AF35"/>
    <mergeCell ref="AG35:AN35"/>
    <mergeCell ref="AR36:AT36"/>
    <mergeCell ref="AU36:AW36"/>
    <mergeCell ref="A34:C34"/>
    <mergeCell ref="D34:F34"/>
    <mergeCell ref="G34:O34"/>
    <mergeCell ref="P34:X34"/>
    <mergeCell ref="Y34:AF34"/>
    <mergeCell ref="AG34:AN34"/>
    <mergeCell ref="AO34:AQ34"/>
    <mergeCell ref="AR34:AT34"/>
    <mergeCell ref="AU34:AW34"/>
    <mergeCell ref="A33:C33"/>
    <mergeCell ref="D33:F33"/>
    <mergeCell ref="G33:O33"/>
    <mergeCell ref="P33:X33"/>
    <mergeCell ref="Y33:AF33"/>
    <mergeCell ref="AG33:AN33"/>
    <mergeCell ref="AO33:AQ33"/>
    <mergeCell ref="AR33:AT33"/>
    <mergeCell ref="AU33:AW33"/>
    <mergeCell ref="AO31:AQ31"/>
    <mergeCell ref="AR31:AT31"/>
    <mergeCell ref="AU31:AW31"/>
    <mergeCell ref="A32:C32"/>
    <mergeCell ref="D32:F32"/>
    <mergeCell ref="G32:O32"/>
    <mergeCell ref="P32:X32"/>
    <mergeCell ref="Y32:AF32"/>
    <mergeCell ref="AG32:AN32"/>
    <mergeCell ref="AO32:AQ32"/>
    <mergeCell ref="A31:C31"/>
    <mergeCell ref="D31:F31"/>
    <mergeCell ref="G31:O31"/>
    <mergeCell ref="P31:X31"/>
    <mergeCell ref="Y31:AF31"/>
    <mergeCell ref="AG31:AN31"/>
    <mergeCell ref="AR32:AT32"/>
    <mergeCell ref="AU32:AW32"/>
    <mergeCell ref="A30:C30"/>
    <mergeCell ref="D30:F30"/>
    <mergeCell ref="G30:O30"/>
    <mergeCell ref="P30:X30"/>
    <mergeCell ref="Y30:AF30"/>
    <mergeCell ref="AG30:AN30"/>
    <mergeCell ref="AO30:AQ30"/>
    <mergeCell ref="AR30:AT30"/>
    <mergeCell ref="AU30:AW30"/>
    <mergeCell ref="A29:C29"/>
    <mergeCell ref="D29:F29"/>
    <mergeCell ref="G29:O29"/>
    <mergeCell ref="P29:X29"/>
    <mergeCell ref="Y29:AF29"/>
    <mergeCell ref="AG29:AN29"/>
    <mergeCell ref="AO29:AQ29"/>
    <mergeCell ref="AR29:AT29"/>
    <mergeCell ref="AU29:AW29"/>
    <mergeCell ref="AO27:AQ27"/>
    <mergeCell ref="AR27:AT27"/>
    <mergeCell ref="AU27:AW27"/>
    <mergeCell ref="A28:C28"/>
    <mergeCell ref="D28:F28"/>
    <mergeCell ref="G28:O28"/>
    <mergeCell ref="P28:X28"/>
    <mergeCell ref="Y28:AF28"/>
    <mergeCell ref="AG28:AN28"/>
    <mergeCell ref="AO28:AQ28"/>
    <mergeCell ref="A27:C27"/>
    <mergeCell ref="D27:F27"/>
    <mergeCell ref="G27:O27"/>
    <mergeCell ref="P27:X27"/>
    <mergeCell ref="Y27:AF27"/>
    <mergeCell ref="AG27:AN27"/>
    <mergeCell ref="AR28:AT28"/>
    <mergeCell ref="AU28:AW28"/>
    <mergeCell ref="A26:C26"/>
    <mergeCell ref="D26:F26"/>
    <mergeCell ref="G26:O26"/>
    <mergeCell ref="P26:X26"/>
    <mergeCell ref="Y26:AF26"/>
    <mergeCell ref="AG26:AN26"/>
    <mergeCell ref="AO26:AQ26"/>
    <mergeCell ref="AR26:AT26"/>
    <mergeCell ref="AU26:AW26"/>
    <mergeCell ref="A25:C25"/>
    <mergeCell ref="D25:F25"/>
    <mergeCell ref="G25:O25"/>
    <mergeCell ref="P25:X25"/>
    <mergeCell ref="Y25:AF25"/>
    <mergeCell ref="AG25:AN25"/>
    <mergeCell ref="AO25:AQ25"/>
    <mergeCell ref="AR25:AT25"/>
    <mergeCell ref="AU25:AW25"/>
    <mergeCell ref="AO23:AQ23"/>
    <mergeCell ref="AR23:AT23"/>
    <mergeCell ref="AU23:AW23"/>
    <mergeCell ref="A24:C24"/>
    <mergeCell ref="D24:F24"/>
    <mergeCell ref="G24:O24"/>
    <mergeCell ref="P24:X24"/>
    <mergeCell ref="Y24:AF24"/>
    <mergeCell ref="AG24:AN24"/>
    <mergeCell ref="AO24:AQ24"/>
    <mergeCell ref="A23:C23"/>
    <mergeCell ref="D23:F23"/>
    <mergeCell ref="G23:O23"/>
    <mergeCell ref="P23:X23"/>
    <mergeCell ref="Y23:AF23"/>
    <mergeCell ref="AG23:AN23"/>
    <mergeCell ref="AR24:AT24"/>
    <mergeCell ref="AU24:AW24"/>
    <mergeCell ref="A22:C22"/>
    <mergeCell ref="D22:F22"/>
    <mergeCell ref="G22:O22"/>
    <mergeCell ref="P22:X22"/>
    <mergeCell ref="Y22:AF22"/>
    <mergeCell ref="AG22:AN22"/>
    <mergeCell ref="AO22:AQ22"/>
    <mergeCell ref="AR22:AT22"/>
    <mergeCell ref="AU22:AW22"/>
    <mergeCell ref="A21:C21"/>
    <mergeCell ref="D21:F21"/>
    <mergeCell ref="G21:O21"/>
    <mergeCell ref="P21:X21"/>
    <mergeCell ref="Y21:AF21"/>
    <mergeCell ref="AG21:AN21"/>
    <mergeCell ref="AO21:AQ21"/>
    <mergeCell ref="AR21:AT21"/>
    <mergeCell ref="AU21:AW21"/>
    <mergeCell ref="AO19:AQ19"/>
    <mergeCell ref="AR19:AT19"/>
    <mergeCell ref="AU19:AW19"/>
    <mergeCell ref="A20:C20"/>
    <mergeCell ref="D20:F20"/>
    <mergeCell ref="G20:O20"/>
    <mergeCell ref="P20:X20"/>
    <mergeCell ref="Y20:AF20"/>
    <mergeCell ref="AG20:AN20"/>
    <mergeCell ref="AO20:AQ20"/>
    <mergeCell ref="A19:C19"/>
    <mergeCell ref="D19:F19"/>
    <mergeCell ref="G19:O19"/>
    <mergeCell ref="P19:X19"/>
    <mergeCell ref="Y19:AF19"/>
    <mergeCell ref="AG19:AN19"/>
    <mergeCell ref="AR20:AT20"/>
    <mergeCell ref="AU20:AW20"/>
    <mergeCell ref="A18:C18"/>
    <mergeCell ref="D18:F18"/>
    <mergeCell ref="G18:O18"/>
    <mergeCell ref="P18:X18"/>
    <mergeCell ref="Y18:AF18"/>
    <mergeCell ref="AG18:AN18"/>
    <mergeCell ref="AO18:AQ18"/>
    <mergeCell ref="AR18:AT18"/>
    <mergeCell ref="AU18:AW18"/>
    <mergeCell ref="A17:C17"/>
    <mergeCell ref="D17:F17"/>
    <mergeCell ref="G17:O17"/>
    <mergeCell ref="P17:X17"/>
    <mergeCell ref="Y17:AF17"/>
    <mergeCell ref="AG17:AN17"/>
    <mergeCell ref="AO17:AQ17"/>
    <mergeCell ref="AR17:AT17"/>
    <mergeCell ref="AU17:AW17"/>
    <mergeCell ref="AO15:AQ15"/>
    <mergeCell ref="AR15:AT15"/>
    <mergeCell ref="AU15:AW15"/>
    <mergeCell ref="A16:C16"/>
    <mergeCell ref="D16:F16"/>
    <mergeCell ref="G16:O16"/>
    <mergeCell ref="P16:X16"/>
    <mergeCell ref="Y16:AF16"/>
    <mergeCell ref="AG16:AN16"/>
    <mergeCell ref="AO16:AQ16"/>
    <mergeCell ref="A15:C15"/>
    <mergeCell ref="D15:F15"/>
    <mergeCell ref="G15:O15"/>
    <mergeCell ref="P15:X15"/>
    <mergeCell ref="Y15:AF15"/>
    <mergeCell ref="AG15:AN15"/>
    <mergeCell ref="AR16:AT16"/>
    <mergeCell ref="AU16:AW16"/>
    <mergeCell ref="A14:C14"/>
    <mergeCell ref="D14:F14"/>
    <mergeCell ref="G14:O14"/>
    <mergeCell ref="P14:X14"/>
    <mergeCell ref="Y14:AF14"/>
    <mergeCell ref="AG14:AN14"/>
    <mergeCell ref="AO14:AQ14"/>
    <mergeCell ref="AR14:AT14"/>
    <mergeCell ref="AU14:AW14"/>
    <mergeCell ref="A13:C13"/>
    <mergeCell ref="D13:F13"/>
    <mergeCell ref="G13:O13"/>
    <mergeCell ref="P13:X13"/>
    <mergeCell ref="Y13:AF13"/>
    <mergeCell ref="AG13:AN13"/>
    <mergeCell ref="AO13:AQ13"/>
    <mergeCell ref="AR13:AT13"/>
    <mergeCell ref="AU13:AW13"/>
    <mergeCell ref="A12:C12"/>
    <mergeCell ref="D12:F12"/>
    <mergeCell ref="G12:O12"/>
    <mergeCell ref="P12:X12"/>
    <mergeCell ref="Y12:AF12"/>
    <mergeCell ref="AG12:AN12"/>
    <mergeCell ref="AO12:AQ12"/>
    <mergeCell ref="AR12:AT12"/>
    <mergeCell ref="AU12:AW12"/>
    <mergeCell ref="AR8:AT10"/>
    <mergeCell ref="AU8:AW10"/>
    <mergeCell ref="G9:O10"/>
    <mergeCell ref="P9:X10"/>
    <mergeCell ref="A11:C11"/>
    <mergeCell ref="D11:F11"/>
    <mergeCell ref="G11:O11"/>
    <mergeCell ref="P11:X11"/>
    <mergeCell ref="Y11:AF11"/>
    <mergeCell ref="AG11:AN11"/>
    <mergeCell ref="A8:C10"/>
    <mergeCell ref="D8:F10"/>
    <mergeCell ref="G8:X8"/>
    <mergeCell ref="Y8:AF10"/>
    <mergeCell ref="AG8:AN10"/>
    <mergeCell ref="AO8:AQ10"/>
    <mergeCell ref="AO11:AQ11"/>
    <mergeCell ref="AR11:AT11"/>
    <mergeCell ref="AU11:AW11"/>
    <mergeCell ref="A4:H5"/>
    <mergeCell ref="I4:AH5"/>
    <mergeCell ref="AI4:AM6"/>
    <mergeCell ref="AN4:AW6"/>
    <mergeCell ref="A6:U6"/>
    <mergeCell ref="V6:AH6"/>
    <mergeCell ref="M2:M3"/>
    <mergeCell ref="N2:N3"/>
    <mergeCell ref="O2:O3"/>
    <mergeCell ref="P2:P3"/>
    <mergeCell ref="Q2:Q3"/>
    <mergeCell ref="R2:R3"/>
    <mergeCell ref="AH1:AW1"/>
    <mergeCell ref="J1:R1"/>
    <mergeCell ref="S1:AG1"/>
    <mergeCell ref="A1:B1"/>
    <mergeCell ref="H1:I1"/>
    <mergeCell ref="Y2:AM2"/>
    <mergeCell ref="A2:I3"/>
    <mergeCell ref="J2:J3"/>
    <mergeCell ref="K2:K3"/>
    <mergeCell ref="L2:L3"/>
    <mergeCell ref="S2:S3"/>
    <mergeCell ref="T2:X3"/>
    <mergeCell ref="AN2:AW2"/>
    <mergeCell ref="Y3:AM3"/>
  </mergeCells>
  <phoneticPr fontId="6"/>
  <dataValidations count="1">
    <dataValidation type="list" allowBlank="1" showInputMessage="1" showErrorMessage="1" sqref="V6:AH6" xr:uid="{00000000-0002-0000-0800-000000000000}">
      <formula1>利用者負担額</formula1>
    </dataValidation>
  </dataValidations>
  <printOptions horizontalCentered="1"/>
  <pageMargins left="0.59055118110236227" right="0.19685039370078741" top="0.78740157480314965" bottom="0.39370078740157483"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使い方</vt:lpstr>
      <vt:lpstr>利用者一覧</vt:lpstr>
      <vt:lpstr>請求書</vt:lpstr>
      <vt:lpstr>明細書①</vt:lpstr>
      <vt:lpstr>明細書②</vt:lpstr>
      <vt:lpstr>明細書③</vt:lpstr>
      <vt:lpstr>明細書④</vt:lpstr>
      <vt:lpstr>明細書⑤</vt:lpstr>
      <vt:lpstr>実績記録票</vt:lpstr>
      <vt:lpstr>様式）管理結果票（市）</vt:lpstr>
      <vt:lpstr>≪参考≫重訪取得コード</vt:lpstr>
      <vt:lpstr>コード表①</vt:lpstr>
      <vt:lpstr>（参照）利用者負担額</vt:lpstr>
      <vt:lpstr>コード表</vt:lpstr>
      <vt:lpstr>実績記録票!Print_Area</vt:lpstr>
      <vt:lpstr>請求書!Print_Area</vt:lpstr>
      <vt:lpstr>明細書①!Print_Area</vt:lpstr>
      <vt:lpstr>明細書②!Print_Area</vt:lpstr>
      <vt:lpstr>明細書③!Print_Area</vt:lpstr>
      <vt:lpstr>明細書④!Print_Area</vt:lpstr>
      <vt:lpstr>明細書⑤!Print_Area</vt:lpstr>
      <vt:lpstr>'様式）管理結果票（市）'!Print_Area</vt:lpstr>
      <vt:lpstr>サービスコード</vt:lpstr>
      <vt:lpstr>単位数</vt:lpstr>
      <vt:lpstr>摘要欄</vt:lpstr>
      <vt:lpstr>利用者負担額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Kyoto</cp:lastModifiedBy>
  <cp:lastPrinted>2018-02-05T06:19:29Z</cp:lastPrinted>
  <dcterms:created xsi:type="dcterms:W3CDTF">2007-04-18T04:14:27Z</dcterms:created>
  <dcterms:modified xsi:type="dcterms:W3CDTF">2021-04-06T10:35:02Z</dcterms:modified>
</cp:coreProperties>
</file>