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BB046DEB-8FEF-406D-929F-8FB526E8E222}" xr6:coauthVersionLast="47" xr6:coauthVersionMax="47" xr10:uidLastSave="{00000000-0000-0000-0000-000000000000}"/>
  <bookViews>
    <workbookView xWindow="-120" yWindow="-120" windowWidth="20730" windowHeight="11160" xr2:uid="{00000000-000D-0000-FFFF-FFFF00000000}"/>
  </bookViews>
  <sheets>
    <sheet name="事業計画書" sheetId="2" r:id="rId1"/>
    <sheet name="貼り付け用データ" sheetId="5" state="hidden" r:id="rId2"/>
  </sheets>
  <definedNames>
    <definedName name="_xlnm.Print_Area" localSheetId="0">事業計画書!$A$1:$O$187</definedName>
    <definedName name="法人種別">#REF!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2" l="1"/>
  <c r="J80" i="2"/>
  <c r="E80" i="2"/>
  <c r="I77" i="2"/>
  <c r="G55" i="2"/>
  <c r="G54" i="2"/>
  <c r="E54" i="2"/>
  <c r="E55" i="2"/>
  <c r="G53" i="2"/>
  <c r="E53" i="2"/>
  <c r="C54" i="2"/>
  <c r="C53" i="2"/>
  <c r="C55" i="2"/>
  <c r="E77" i="2"/>
  <c r="N29" i="2"/>
  <c r="M29" i="2"/>
  <c r="K23" i="2"/>
  <c r="K24" i="2"/>
  <c r="K28" i="2"/>
  <c r="J29" i="2"/>
  <c r="F29" i="2"/>
  <c r="G29" i="2"/>
  <c r="H29" i="2"/>
  <c r="I29" i="2"/>
  <c r="G56" i="2" l="1"/>
  <c r="E56" i="2"/>
  <c r="K29" i="2"/>
  <c r="E120" i="2" l="1"/>
  <c r="E111" i="2"/>
  <c r="K22" i="2" l="1"/>
  <c r="CA5" i="5" l="1"/>
  <c r="BE5" i="5"/>
  <c r="CC5" i="5" l="1"/>
  <c r="CB5" i="5"/>
  <c r="BP5" i="5"/>
  <c r="BO5" i="5"/>
  <c r="BN5" i="5"/>
  <c r="BM5" i="5"/>
  <c r="BL5" i="5"/>
  <c r="BK5" i="5"/>
  <c r="BJ5" i="5"/>
  <c r="BI5" i="5"/>
  <c r="BH5" i="5"/>
  <c r="BG5" i="5"/>
  <c r="BF5" i="5"/>
  <c r="BD5" i="5"/>
  <c r="BC5" i="5"/>
  <c r="AV5" i="5"/>
  <c r="AU5" i="5"/>
  <c r="AT5" i="5"/>
  <c r="AS5" i="5"/>
  <c r="AR5" i="5"/>
  <c r="AP5" i="5"/>
  <c r="AO5" i="5"/>
  <c r="AM5" i="5"/>
  <c r="AK5" i="5"/>
  <c r="AI5" i="5"/>
  <c r="AG5" i="5"/>
  <c r="AF5" i="5"/>
  <c r="AE5" i="5"/>
  <c r="AD5" i="5"/>
  <c r="AB5" i="5"/>
  <c r="Z5" i="5"/>
  <c r="X5" i="5"/>
  <c r="W5" i="5"/>
  <c r="V5" i="5"/>
  <c r="U5" i="5"/>
  <c r="S5" i="5"/>
  <c r="Q5" i="5"/>
  <c r="O5" i="5"/>
  <c r="N5" i="5"/>
  <c r="M5" i="5"/>
  <c r="L5" i="5"/>
  <c r="J5" i="5"/>
  <c r="H5" i="5"/>
  <c r="F5" i="5"/>
  <c r="E5" i="5"/>
  <c r="D5" i="5"/>
  <c r="C5" i="5"/>
  <c r="B5" i="5"/>
  <c r="CD6" i="5" l="1"/>
  <c r="CD5" i="5" s="1"/>
</calcChain>
</file>

<file path=xl/sharedStrings.xml><?xml version="1.0" encoding="utf-8"?>
<sst xmlns="http://schemas.openxmlformats.org/spreadsheetml/2006/main" count="379" uniqueCount="181">
  <si>
    <t>事業計画書</t>
  </si>
  <si>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</si>
  <si>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</si>
  <si>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</si>
  <si>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</si>
  <si>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</si>
  <si>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</si>
  <si>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合計</t>
    <rPh sb="0" eb="2">
      <t>ゴウケイ</t>
    </rPh>
    <phoneticPr fontId="3"/>
  </si>
  <si>
    <t>入所者数</t>
    <rPh sb="0" eb="3">
      <t>ニュウショシャ</t>
    </rPh>
    <rPh sb="3" eb="4">
      <t>スウ</t>
    </rPh>
    <phoneticPr fontId="3"/>
  </si>
  <si>
    <t>障害児保育</t>
    <rPh sb="0" eb="3">
      <t>ショウガイジ</t>
    </rPh>
    <rPh sb="3" eb="5">
      <t>ホイク</t>
    </rPh>
    <phoneticPr fontId="3"/>
  </si>
  <si>
    <t>構    造</t>
    <phoneticPr fontId="3"/>
  </si>
  <si>
    <t>建築面積</t>
    <phoneticPr fontId="3"/>
  </si>
  <si>
    <t>延床面積</t>
    <phoneticPr fontId="3"/>
  </si>
  <si>
    <t>令和</t>
    <rPh sb="0" eb="2">
      <t>レイワ</t>
    </rPh>
    <phoneticPr fontId="3"/>
  </si>
  <si>
    <t>～</t>
    <phoneticPr fontId="3"/>
  </si>
  <si>
    <t>仮設園舎解体</t>
  </si>
  <si>
    <t>（令和</t>
    <rPh sb="1" eb="3">
      <t>レイワ</t>
    </rPh>
    <phoneticPr fontId="3"/>
  </si>
  <si>
    <t>区  分</t>
  </si>
  <si>
    <t>金額</t>
    <rPh sb="0" eb="2">
      <t>キンガク</t>
    </rPh>
    <phoneticPr fontId="3"/>
  </si>
  <si>
    <t>備考</t>
    <rPh sb="0" eb="2">
      <t>ビコウ</t>
    </rPh>
    <phoneticPr fontId="3"/>
  </si>
  <si>
    <t>自己資金</t>
  </si>
  <si>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</si>
  <si>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</si>
  <si>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</si>
  <si>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</si>
  <si>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</si>
  <si>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</si>
  <si>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整備前</t>
    <rPh sb="0" eb="3">
      <t>セイビマエ</t>
    </rPh>
    <phoneticPr fontId="3"/>
  </si>
  <si>
    <t>仮設園舎時</t>
    <rPh sb="0" eb="4">
      <t>カセツエンシャ</t>
    </rPh>
    <rPh sb="4" eb="5">
      <t>ジ</t>
    </rPh>
    <phoneticPr fontId="3"/>
  </si>
  <si>
    <t>整備後</t>
    <rPh sb="0" eb="3">
      <t>セイビゴ</t>
    </rPh>
    <phoneticPr fontId="3"/>
  </si>
  <si>
    <t>うち、今回整備する施設の定員</t>
    <rPh sb="3" eb="5">
      <t>コンカイ</t>
    </rPh>
    <rPh sb="5" eb="7">
      <t>セイビ</t>
    </rPh>
    <rPh sb="9" eb="11">
      <t>シセツ</t>
    </rPh>
    <rPh sb="12" eb="14">
      <t>テイイン</t>
    </rPh>
    <phoneticPr fontId="3"/>
  </si>
  <si>
    <t>利用定員</t>
    <rPh sb="0" eb="4">
      <t>リヨウテイイン</t>
    </rPh>
    <phoneticPr fontId="3"/>
  </si>
  <si>
    <t>利用定員
(うち、今回整備する施設の定員）</t>
    <rPh sb="0" eb="4">
      <t>リヨウテイイン</t>
    </rPh>
    <rPh sb="9" eb="11">
      <t>コンカイ</t>
    </rPh>
    <rPh sb="11" eb="13">
      <t>セイビ</t>
    </rPh>
    <rPh sb="15" eb="17">
      <t>シセツ</t>
    </rPh>
    <rPh sb="18" eb="20">
      <t>テイイン</t>
    </rPh>
    <phoneticPr fontId="3"/>
  </si>
  <si>
    <t>施設構造</t>
    <rPh sb="0" eb="2">
      <t>シセツ</t>
    </rPh>
    <rPh sb="2" eb="4">
      <t>コウゾウ</t>
    </rPh>
    <phoneticPr fontId="3"/>
  </si>
  <si>
    <t>按分率</t>
    <rPh sb="0" eb="3">
      <t>アンブンリツ</t>
    </rPh>
    <phoneticPr fontId="3"/>
  </si>
  <si>
    <t>加算</t>
    <rPh sb="0" eb="2">
      <t>カサン</t>
    </rPh>
    <phoneticPr fontId="3"/>
  </si>
  <si>
    <t>総事業費</t>
    <rPh sb="0" eb="4">
      <t>ソウジギョウヒ</t>
    </rPh>
    <phoneticPr fontId="3"/>
  </si>
  <si>
    <t>個別加算（市独自）</t>
    <rPh sb="0" eb="2">
      <t>コベツ</t>
    </rPh>
    <rPh sb="2" eb="4">
      <t>カサン</t>
    </rPh>
    <rPh sb="5" eb="8">
      <t>シドクジ</t>
    </rPh>
    <phoneticPr fontId="3"/>
  </si>
  <si>
    <t>補助事業名</t>
    <rPh sb="0" eb="2">
      <t>ホジョ</t>
    </rPh>
    <rPh sb="2" eb="4">
      <t>ジギョウ</t>
    </rPh>
    <rPh sb="4" eb="5">
      <t>メイ</t>
    </rPh>
    <phoneticPr fontId="3"/>
  </si>
  <si>
    <t>施設名</t>
    <rPh sb="0" eb="3">
      <t>シセツメイ</t>
    </rPh>
    <phoneticPr fontId="3"/>
  </si>
  <si>
    <t>保育所部分</t>
    <rPh sb="0" eb="3">
      <t>ホイクジョ</t>
    </rPh>
    <rPh sb="3" eb="5">
      <t>ブブン</t>
    </rPh>
    <phoneticPr fontId="3"/>
  </si>
  <si>
    <t>幼稚園部分</t>
    <rPh sb="0" eb="3">
      <t>ヨウチエン</t>
    </rPh>
    <rPh sb="3" eb="5">
      <t>ブブン</t>
    </rPh>
    <phoneticPr fontId="3"/>
  </si>
  <si>
    <t>共通加算</t>
    <rPh sb="0" eb="2">
      <t>キョウツウ</t>
    </rPh>
    <rPh sb="2" eb="4">
      <t>カサン</t>
    </rPh>
    <phoneticPr fontId="3"/>
  </si>
  <si>
    <t>個別加算①</t>
    <rPh sb="0" eb="2">
      <t>コベツ</t>
    </rPh>
    <rPh sb="2" eb="4">
      <t>カサン</t>
    </rPh>
    <phoneticPr fontId="3"/>
  </si>
  <si>
    <t>１号</t>
    <rPh sb="1" eb="2">
      <t>ゴウ</t>
    </rPh>
    <phoneticPr fontId="3"/>
  </si>
  <si>
    <t>２号</t>
    <rPh sb="1" eb="2">
      <t>ゴウ</t>
    </rPh>
    <phoneticPr fontId="3"/>
  </si>
  <si>
    <t>３号</t>
    <rPh sb="1" eb="2">
      <t>ゴウ</t>
    </rPh>
    <phoneticPr fontId="3"/>
  </si>
  <si>
    <t>新設（㎡）</t>
    <rPh sb="0" eb="2">
      <t>シンセツ</t>
    </rPh>
    <phoneticPr fontId="3"/>
  </si>
  <si>
    <t>解体（㎡）</t>
    <rPh sb="0" eb="2">
      <t>カイタイ</t>
    </rPh>
    <phoneticPr fontId="3"/>
  </si>
  <si>
    <t>仮設（㎡）</t>
    <rPh sb="0" eb="2">
      <t>カセツ</t>
    </rPh>
    <phoneticPr fontId="3"/>
  </si>
  <si>
    <t>主体工事費</t>
    <rPh sb="0" eb="2">
      <t>シュタイ</t>
    </rPh>
    <rPh sb="2" eb="5">
      <t>コウジヒ</t>
    </rPh>
    <phoneticPr fontId="3"/>
  </si>
  <si>
    <t>解体工事費</t>
    <rPh sb="0" eb="2">
      <t>カイタイ</t>
    </rPh>
    <rPh sb="2" eb="5">
      <t>コウジヒ</t>
    </rPh>
    <phoneticPr fontId="3"/>
  </si>
  <si>
    <t>仮設工事費</t>
    <rPh sb="0" eb="2">
      <t>カセツ</t>
    </rPh>
    <rPh sb="2" eb="5">
      <t>コウジヒ</t>
    </rPh>
    <phoneticPr fontId="3"/>
  </si>
  <si>
    <t>特殊附帯</t>
    <rPh sb="0" eb="2">
      <t>トクシュ</t>
    </rPh>
    <rPh sb="2" eb="4">
      <t>フタイ</t>
    </rPh>
    <phoneticPr fontId="3"/>
  </si>
  <si>
    <t>備品</t>
    <rPh sb="0" eb="2">
      <t>ビヒン</t>
    </rPh>
    <phoneticPr fontId="3"/>
  </si>
  <si>
    <t>市有地等整備</t>
    <rPh sb="0" eb="3">
      <t>シユウチ</t>
    </rPh>
    <rPh sb="3" eb="4">
      <t>ナド</t>
    </rPh>
    <rPh sb="4" eb="6">
      <t>セイビ</t>
    </rPh>
    <phoneticPr fontId="3"/>
  </si>
  <si>
    <t>土地借地料</t>
    <rPh sb="0" eb="2">
      <t>トチ</t>
    </rPh>
    <rPh sb="2" eb="5">
      <t>シャクチリョウ</t>
    </rPh>
    <phoneticPr fontId="3"/>
  </si>
  <si>
    <t>主体工事（対象外経費除く）</t>
    <rPh sb="0" eb="2">
      <t>シュタイ</t>
    </rPh>
    <rPh sb="2" eb="4">
      <t>コウジ</t>
    </rPh>
    <rPh sb="5" eb="8">
      <t>タイショウガイ</t>
    </rPh>
    <rPh sb="8" eb="10">
      <t>ケイヒ</t>
    </rPh>
    <rPh sb="10" eb="11">
      <t>ノゾ</t>
    </rPh>
    <phoneticPr fontId="3"/>
  </si>
  <si>
    <t>解体</t>
    <rPh sb="0" eb="2">
      <t>カイタイ</t>
    </rPh>
    <phoneticPr fontId="3"/>
  </si>
  <si>
    <t>仮設</t>
    <rPh sb="0" eb="2">
      <t>カセツ</t>
    </rPh>
    <phoneticPr fontId="3"/>
  </si>
  <si>
    <t>その他工事費</t>
    <rPh sb="2" eb="3">
      <t>タ</t>
    </rPh>
    <rPh sb="3" eb="6">
      <t>コウジヒ</t>
    </rPh>
    <phoneticPr fontId="3"/>
  </si>
  <si>
    <t>設計費</t>
    <rPh sb="0" eb="3">
      <t>セッケイヒ</t>
    </rPh>
    <phoneticPr fontId="3"/>
  </si>
  <si>
    <t>監理費</t>
    <rPh sb="0" eb="2">
      <t>カンリ</t>
    </rPh>
    <rPh sb="2" eb="3">
      <t>ヒ</t>
    </rPh>
    <phoneticPr fontId="3"/>
  </si>
  <si>
    <t>土地賃借料</t>
    <rPh sb="0" eb="2">
      <t>トチ</t>
    </rPh>
    <rPh sb="2" eb="5">
      <t>チンシャクリョウ</t>
    </rPh>
    <phoneticPr fontId="3"/>
  </si>
  <si>
    <t>その他費用</t>
    <rPh sb="2" eb="3">
      <t>タ</t>
    </rPh>
    <rPh sb="3" eb="5">
      <t>ヒヨウ</t>
    </rPh>
    <phoneticPr fontId="3"/>
  </si>
  <si>
    <t>障害児</t>
    <rPh sb="0" eb="3">
      <t>ショウガイジ</t>
    </rPh>
    <phoneticPr fontId="3"/>
  </si>
  <si>
    <t>一時保育</t>
    <rPh sb="0" eb="2">
      <t>イチジ</t>
    </rPh>
    <rPh sb="2" eb="4">
      <t>ホイク</t>
    </rPh>
    <phoneticPr fontId="3"/>
  </si>
  <si>
    <t>子育て支援</t>
    <rPh sb="0" eb="2">
      <t>コソダ</t>
    </rPh>
    <rPh sb="3" eb="5">
      <t>シエン</t>
    </rPh>
    <phoneticPr fontId="3"/>
  </si>
  <si>
    <t>乳児</t>
    <rPh sb="0" eb="2">
      <t>ニュウジ</t>
    </rPh>
    <phoneticPr fontId="3"/>
  </si>
  <si>
    <t>定員</t>
    <phoneticPr fontId="3"/>
  </si>
  <si>
    <t>施設種別</t>
    <rPh sb="0" eb="2">
      <t>シセツ</t>
    </rPh>
    <rPh sb="2" eb="4">
      <t>シュベツ</t>
    </rPh>
    <phoneticPr fontId="3"/>
  </si>
  <si>
    <t>建築年月日</t>
    <rPh sb="0" eb="5">
      <t>ケンチクネンガッピ</t>
    </rPh>
    <phoneticPr fontId="3"/>
  </si>
  <si>
    <t>昭和</t>
  </si>
  <si>
    <t>築後経過年数</t>
    <rPh sb="0" eb="1">
      <t>チク</t>
    </rPh>
    <rPh sb="1" eb="2">
      <t>ゴ</t>
    </rPh>
    <rPh sb="2" eb="4">
      <t>ケイカ</t>
    </rPh>
    <rPh sb="4" eb="6">
      <t>ネンスウ</t>
    </rPh>
    <phoneticPr fontId="2"/>
  </si>
  <si>
    <t>築</t>
    <phoneticPr fontId="3"/>
  </si>
  <si>
    <t>老朽度（木造）</t>
    <rPh sb="0" eb="2">
      <t>ロウキュウ</t>
    </rPh>
    <rPh sb="2" eb="3">
      <t>ド</t>
    </rPh>
    <rPh sb="4" eb="6">
      <t>モクゾウ</t>
    </rPh>
    <phoneticPr fontId="3"/>
  </si>
  <si>
    <t>老朽度（非木造）</t>
    <rPh sb="0" eb="2">
      <t>ロウキュウ</t>
    </rPh>
    <rPh sb="2" eb="3">
      <t>ド</t>
    </rPh>
    <rPh sb="4" eb="5">
      <t>ヒ</t>
    </rPh>
    <rPh sb="5" eb="7">
      <t>モクゾウ</t>
    </rPh>
    <phoneticPr fontId="3"/>
  </si>
  <si>
    <t>京都市補助金</t>
    <rPh sb="0" eb="3">
      <t>キョウトシ</t>
    </rPh>
    <rPh sb="3" eb="6">
      <t>ホジョキン</t>
    </rPh>
    <phoneticPr fontId="2"/>
  </si>
  <si>
    <t>寄付金</t>
    <phoneticPr fontId="2"/>
  </si>
  <si>
    <t>合  計</t>
    <phoneticPr fontId="2"/>
  </si>
  <si>
    <t>時間外保育</t>
    <rPh sb="0" eb="2">
      <t>ジカン</t>
    </rPh>
    <rPh sb="2" eb="3">
      <t>ガイ</t>
    </rPh>
    <rPh sb="3" eb="5">
      <t>ホイク</t>
    </rPh>
    <phoneticPr fontId="3"/>
  </si>
  <si>
    <t>休日保育</t>
    <rPh sb="0" eb="2">
      <t>キュウジツ</t>
    </rPh>
    <rPh sb="2" eb="4">
      <t>ホイク</t>
    </rPh>
    <phoneticPr fontId="3"/>
  </si>
  <si>
    <t>一時預かり事業（休日以外）</t>
    <rPh sb="0" eb="3">
      <t>イチジアズ</t>
    </rPh>
    <rPh sb="5" eb="7">
      <t>ジギョウ</t>
    </rPh>
    <rPh sb="8" eb="10">
      <t>キュウジツ</t>
    </rPh>
    <rPh sb="10" eb="12">
      <t>イガイ</t>
    </rPh>
    <phoneticPr fontId="3"/>
  </si>
  <si>
    <t>医療的ケア児の受入</t>
    <rPh sb="0" eb="3">
      <t>イリョウテキ</t>
    </rPh>
    <rPh sb="5" eb="6">
      <t>ジ</t>
    </rPh>
    <rPh sb="7" eb="9">
      <t>ウケイレ</t>
    </rPh>
    <phoneticPr fontId="3"/>
  </si>
  <si>
    <t>借入金（予定）</t>
    <rPh sb="4" eb="6">
      <t>ヨテイ</t>
    </rPh>
    <phoneticPr fontId="2"/>
  </si>
  <si>
    <t>整備区分</t>
    <rPh sb="0" eb="2">
      <t>セイビ</t>
    </rPh>
    <rPh sb="2" eb="4">
      <t>クブン</t>
    </rPh>
    <phoneticPr fontId="3"/>
  </si>
  <si>
    <t>過去の整備実績</t>
    <rPh sb="0" eb="2">
      <t>カコ</t>
    </rPh>
    <rPh sb="3" eb="5">
      <t>セイビ</t>
    </rPh>
    <rPh sb="5" eb="7">
      <t>ジッセキ</t>
    </rPh>
    <phoneticPr fontId="2"/>
  </si>
  <si>
    <t>施設の名称</t>
    <rPh sb="0" eb="2">
      <t>シセツ</t>
    </rPh>
    <rPh sb="3" eb="5">
      <t>メイショウ</t>
    </rPh>
    <phoneticPr fontId="2"/>
  </si>
  <si>
    <t>法人名称</t>
    <rPh sb="0" eb="2">
      <t>ホウジン</t>
    </rPh>
    <rPh sb="2" eb="4">
      <t>メイショウ</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</si>
  <si>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</si>
  <si>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</si>
  <si>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その他</t>
    <rPh sb="2" eb="3">
      <t>ホカ</t>
    </rPh>
    <phoneticPr fontId="2"/>
  </si>
  <si>
    <t>整備後（予定）</t>
    <rPh sb="4" eb="6">
      <t>ヨテイ</t>
    </rPh>
    <phoneticPr fontId="2"/>
  </si>
  <si>
    <t>整備前（令和６年４月１日時点）</t>
    <rPh sb="0" eb="2">
      <t>セイビ</t>
    </rPh>
    <rPh sb="2" eb="3">
      <t>マエ</t>
    </rPh>
    <rPh sb="12" eb="14">
      <t>ジテン</t>
    </rPh>
    <phoneticPr fontId="3"/>
  </si>
  <si>
    <t>整備前</t>
    <rPh sb="0" eb="2">
      <t>セイビ</t>
    </rPh>
    <rPh sb="2" eb="3">
      <t>マエ</t>
    </rPh>
    <phoneticPr fontId="2"/>
  </si>
  <si>
    <t>整備後</t>
    <rPh sb="0" eb="2">
      <t>セイビ</t>
    </rPh>
    <rPh sb="2" eb="3">
      <t>ゴ</t>
    </rPh>
    <phoneticPr fontId="2"/>
  </si>
  <si>
    <t>全体工程（予定）</t>
    <rPh sb="0" eb="2">
      <t>ゼンタイ</t>
    </rPh>
    <rPh sb="2" eb="4">
      <t>コウテイ</t>
    </rPh>
    <rPh sb="5" eb="7">
      <t>ヨテイ</t>
    </rPh>
    <phoneticPr fontId="3"/>
  </si>
  <si>
    <t>実施設計</t>
    <phoneticPr fontId="2"/>
  </si>
  <si>
    <t>工事請負契約</t>
    <rPh sb="0" eb="2">
      <t>コウジ</t>
    </rPh>
    <rPh sb="2" eb="4">
      <t>ウケオイ</t>
    </rPh>
    <rPh sb="4" eb="6">
      <t>ケイヤク</t>
    </rPh>
    <phoneticPr fontId="2"/>
  </si>
  <si>
    <t>用地の状況</t>
    <rPh sb="0" eb="2">
      <t>ヨウチ</t>
    </rPh>
    <rPh sb="3" eb="5">
      <t>ジョウキョウ</t>
    </rPh>
    <phoneticPr fontId="3"/>
  </si>
  <si>
    <t>所有</t>
    <rPh sb="0" eb="2">
      <t>ショユウ</t>
    </rPh>
    <phoneticPr fontId="3"/>
  </si>
  <si>
    <t>買収予定</t>
    <rPh sb="0" eb="2">
      <t>バイシュウ</t>
    </rPh>
    <rPh sb="2" eb="4">
      <t>ヨテイ</t>
    </rPh>
    <phoneticPr fontId="2"/>
  </si>
  <si>
    <t>）</t>
    <phoneticPr fontId="2"/>
  </si>
  <si>
    <t>借地</t>
    <rPh sb="0" eb="2">
      <t>シャクチ</t>
    </rPh>
    <phoneticPr fontId="3"/>
  </si>
  <si>
    <t>仮設園舎整備</t>
    <phoneticPr fontId="2"/>
  </si>
  <si>
    <t>地上権</t>
    <rPh sb="0" eb="3">
      <t>チジョウケン</t>
    </rPh>
    <phoneticPr fontId="2"/>
  </si>
  <si>
    <t>賃借権</t>
    <rPh sb="0" eb="3">
      <t>チンシャクケン</t>
    </rPh>
    <phoneticPr fontId="2"/>
  </si>
  <si>
    <t>定期借地権</t>
    <rPh sb="0" eb="2">
      <t>テイキ</t>
    </rPh>
    <rPh sb="2" eb="5">
      <t>シャクチケン</t>
    </rPh>
    <phoneticPr fontId="2"/>
  </si>
  <si>
    <t xml:space="preserve">  （</t>
    <phoneticPr fontId="2"/>
  </si>
  <si>
    <t>無償貸与　）</t>
    <rPh sb="0" eb="2">
      <t>ムショウ</t>
    </rPh>
    <rPh sb="2" eb="4">
      <t>タイヨ</t>
    </rPh>
    <phoneticPr fontId="2"/>
  </si>
  <si>
    <t>用地未決定の場合における手続きの状況</t>
    <rPh sb="0" eb="2">
      <t>ヨウチ</t>
    </rPh>
    <rPh sb="2" eb="5">
      <t>ミケッテイ</t>
    </rPh>
    <rPh sb="6" eb="8">
      <t>バアイ</t>
    </rPh>
    <rPh sb="12" eb="14">
      <t>テツヅ</t>
    </rPh>
    <rPh sb="16" eb="18">
      <t>ジョウキョウ</t>
    </rPh>
    <phoneticPr fontId="2"/>
  </si>
  <si>
    <t>用地について（地域住民との調整状況・環境等）</t>
    <rPh sb="0" eb="2">
      <t>ヨウチ</t>
    </rPh>
    <rPh sb="7" eb="9">
      <t>チイキ</t>
    </rPh>
    <rPh sb="9" eb="11">
      <t>ジュウミン</t>
    </rPh>
    <rPh sb="13" eb="15">
      <t>チョウセイ</t>
    </rPh>
    <rPh sb="15" eb="17">
      <t>ジョウキョウ</t>
    </rPh>
    <rPh sb="18" eb="20">
      <t>カンキョウ</t>
    </rPh>
    <rPh sb="20" eb="21">
      <t>トウ</t>
    </rPh>
    <phoneticPr fontId="2"/>
  </si>
  <si>
    <t xml:space="preserve">無 </t>
    <rPh sb="0" eb="1">
      <t>ナ</t>
    </rPh>
    <phoneticPr fontId="2"/>
  </si>
  <si>
    <t xml:space="preserve">有 </t>
    <rPh sb="0" eb="1">
      <t>アリ</t>
    </rPh>
    <phoneticPr fontId="2"/>
  </si>
  <si>
    <t>危険地区の指定</t>
    <rPh sb="0" eb="2">
      <t>キケン</t>
    </rPh>
    <rPh sb="2" eb="4">
      <t>チク</t>
    </rPh>
    <rPh sb="5" eb="7">
      <t>シテイ</t>
    </rPh>
    <phoneticPr fontId="2"/>
  </si>
  <si>
    <t>整備年月</t>
    <rPh sb="0" eb="2">
      <t>セイビ</t>
    </rPh>
    <rPh sb="2" eb="4">
      <t>ネンゲツ</t>
    </rPh>
    <phoneticPr fontId="3"/>
  </si>
  <si>
    <t>金額</t>
    <rPh sb="0" eb="2">
      <t>キンガク</t>
    </rPh>
    <phoneticPr fontId="2"/>
  </si>
  <si>
    <t>メールアドレス</t>
    <phoneticPr fontId="2"/>
  </si>
  <si>
    <t>階    数</t>
    <rPh sb="0" eb="1">
      <t>シナ</t>
    </rPh>
    <rPh sb="5" eb="6">
      <t>カズ</t>
    </rPh>
    <phoneticPr fontId="3"/>
  </si>
  <si>
    <t>認可定員数</t>
    <rPh sb="0" eb="2">
      <t>ニンカ</t>
    </rPh>
    <rPh sb="2" eb="5">
      <t>テイインスウ</t>
    </rPh>
    <phoneticPr fontId="3"/>
  </si>
  <si>
    <t>利用定員数</t>
    <rPh sb="0" eb="2">
      <t>リヨウ</t>
    </rPh>
    <rPh sb="2" eb="5">
      <t>テイインスウ</t>
    </rPh>
    <phoneticPr fontId="3"/>
  </si>
  <si>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</si>
  <si>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</si>
  <si>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</si>
  <si>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当期活動増減差額（法人決算）</t>
    <rPh sb="0" eb="2">
      <t>トウキ</t>
    </rPh>
    <rPh sb="2" eb="4">
      <t>カツドウ</t>
    </rPh>
    <rPh sb="4" eb="6">
      <t>ゾウゲン</t>
    </rPh>
    <rPh sb="6" eb="8">
      <t>サガク</t>
    </rPh>
    <rPh sb="9" eb="11">
      <t>ホウジン</t>
    </rPh>
    <rPh sb="11" eb="13">
      <t>ケッサン</t>
    </rPh>
    <phoneticPr fontId="2"/>
  </si>
  <si>
    <t>解体撤去工事費</t>
    <rPh sb="0" eb="2">
      <t>カイタイ</t>
    </rPh>
    <rPh sb="2" eb="4">
      <t>テッキョ</t>
    </rPh>
    <rPh sb="4" eb="6">
      <t>コウジ</t>
    </rPh>
    <rPh sb="6" eb="7">
      <t>ヒ</t>
    </rPh>
    <phoneticPr fontId="2"/>
  </si>
  <si>
    <t>建築主体工事費</t>
    <rPh sb="0" eb="2">
      <t>ケンチク</t>
    </rPh>
    <rPh sb="2" eb="4">
      <t>シュタイ</t>
    </rPh>
    <rPh sb="4" eb="6">
      <t>コウジ</t>
    </rPh>
    <rPh sb="6" eb="7">
      <t>ヒ</t>
    </rPh>
    <phoneticPr fontId="2"/>
  </si>
  <si>
    <t>仮設園舎整備費</t>
    <rPh sb="0" eb="2">
      <t>カセツ</t>
    </rPh>
    <rPh sb="2" eb="4">
      <t>エンシャ</t>
    </rPh>
    <rPh sb="4" eb="6">
      <t>セイビ</t>
    </rPh>
    <rPh sb="6" eb="7">
      <t>ヒ</t>
    </rPh>
    <phoneticPr fontId="2"/>
  </si>
  <si>
    <t>特別保育の実施状況</t>
    <rPh sb="0" eb="2">
      <t>トクベツ</t>
    </rPh>
    <rPh sb="2" eb="4">
      <t>ホイク</t>
    </rPh>
    <rPh sb="5" eb="7">
      <t>ジッシ</t>
    </rPh>
    <rPh sb="7" eb="9">
      <t>ジョウキョウ</t>
    </rPh>
    <phoneticPr fontId="2"/>
  </si>
  <si>
    <r>
      <t>償還の見込み（</t>
    </r>
    <r>
      <rPr>
        <u/>
        <sz val="10"/>
        <rFont val="游ゴシック"/>
        <family val="3"/>
        <charset val="128"/>
        <scheme val="minor"/>
      </rPr>
      <t>年額いくら、何年で償還するか</t>
    </r>
    <r>
      <rPr>
        <sz val="10"/>
        <rFont val="游ゴシック"/>
        <family val="3"/>
        <charset val="128"/>
        <scheme val="minor"/>
      </rPr>
      <t>）を記載ください。</t>
    </r>
    <rPh sb="0" eb="2">
      <t>ショウカン</t>
    </rPh>
    <rPh sb="3" eb="5">
      <t>ミコ</t>
    </rPh>
    <rPh sb="7" eb="9">
      <t>ネンガク</t>
    </rPh>
    <rPh sb="13" eb="15">
      <t>ナンネン</t>
    </rPh>
    <rPh sb="16" eb="18">
      <t>ショウカン</t>
    </rPh>
    <rPh sb="23" eb="25">
      <t>キサイ</t>
    </rPh>
    <phoneticPr fontId="2"/>
  </si>
  <si>
    <r>
      <rPr>
        <u/>
        <sz val="10"/>
        <rFont val="游ゴシック"/>
        <family val="3"/>
        <charset val="128"/>
        <scheme val="minor"/>
      </rPr>
      <t>具体的な内容</t>
    </r>
    <r>
      <rPr>
        <sz val="10"/>
        <rFont val="游ゴシック"/>
        <family val="3"/>
        <charset val="128"/>
        <scheme val="minor"/>
      </rPr>
      <t>を記載ください。</t>
    </r>
    <rPh sb="0" eb="3">
      <t>グタイテキ</t>
    </rPh>
    <rPh sb="4" eb="6">
      <t>ナイヨウ</t>
    </rPh>
    <rPh sb="7" eb="9">
      <t>キサイ</t>
    </rPh>
    <phoneticPr fontId="2"/>
  </si>
  <si>
    <t>　実施</t>
    <rPh sb="1" eb="3">
      <t>ジッシ</t>
    </rPh>
    <phoneticPr fontId="3"/>
  </si>
  <si>
    <t>監査結果</t>
    <rPh sb="0" eb="2">
      <t>カンサ</t>
    </rPh>
    <rPh sb="2" eb="4">
      <t>ケッカ</t>
    </rPh>
    <phoneticPr fontId="2"/>
  </si>
  <si>
    <t>文書指摘があり、未改善のものがある。</t>
    <rPh sb="0" eb="2">
      <t>ブンショ</t>
    </rPh>
    <rPh sb="2" eb="4">
      <t>シテキ</t>
    </rPh>
    <rPh sb="8" eb="9">
      <t>ミ</t>
    </rPh>
    <rPh sb="9" eb="11">
      <t>カイゼン</t>
    </rPh>
    <phoneticPr fontId="2"/>
  </si>
  <si>
    <t>補助金の名称</t>
    <rPh sb="0" eb="3">
      <t>ホジョキン</t>
    </rPh>
    <rPh sb="4" eb="6">
      <t>メイショウ</t>
    </rPh>
    <phoneticPr fontId="2"/>
  </si>
  <si>
    <t>仮設園舎へ移転</t>
    <phoneticPr fontId="2"/>
  </si>
  <si>
    <t>既存園舎解体</t>
    <rPh sb="0" eb="2">
      <t>キゾン</t>
    </rPh>
    <rPh sb="2" eb="4">
      <t>エンシャ</t>
    </rPh>
    <rPh sb="4" eb="6">
      <t>カイタイ</t>
    </rPh>
    <phoneticPr fontId="2"/>
  </si>
  <si>
    <t>新園舎工事</t>
    <rPh sb="0" eb="1">
      <t>シン</t>
    </rPh>
    <rPh sb="1" eb="3">
      <t>エンシャ</t>
    </rPh>
    <rPh sb="3" eb="5">
      <t>コウジ</t>
    </rPh>
    <phoneticPr fontId="2"/>
  </si>
  <si>
    <t>新園舎へ移転</t>
    <rPh sb="0" eb="1">
      <t>シン</t>
    </rPh>
    <rPh sb="1" eb="3">
      <t>エンシャ</t>
    </rPh>
    <rPh sb="4" eb="6">
      <t>イテン</t>
    </rPh>
    <phoneticPr fontId="2"/>
  </si>
  <si>
    <t>整備予定建物の概要</t>
    <rPh sb="0" eb="2">
      <t>セイビ</t>
    </rPh>
    <rPh sb="2" eb="4">
      <t>ヨテイ</t>
    </rPh>
    <phoneticPr fontId="3"/>
  </si>
  <si>
    <t>収支計画</t>
    <rPh sb="0" eb="2">
      <t>シュウシ</t>
    </rPh>
    <rPh sb="2" eb="4">
      <t>ケイカク</t>
    </rPh>
    <phoneticPr fontId="2"/>
  </si>
  <si>
    <t>収入</t>
    <rPh sb="0" eb="2">
      <t>シュウニュウ</t>
    </rPh>
    <phoneticPr fontId="2"/>
  </si>
  <si>
    <t>外構整備費</t>
    <rPh sb="0" eb="2">
      <t>ガイコウ</t>
    </rPh>
    <rPh sb="2" eb="4">
      <t>セイビ</t>
    </rPh>
    <rPh sb="4" eb="5">
      <t>ヒ</t>
    </rPh>
    <phoneticPr fontId="2"/>
  </si>
  <si>
    <t>実施設計料</t>
    <rPh sb="0" eb="2">
      <t>ジッシ</t>
    </rPh>
    <rPh sb="2" eb="4">
      <t>セッケイ</t>
    </rPh>
    <rPh sb="4" eb="5">
      <t>リョウ</t>
    </rPh>
    <phoneticPr fontId="2"/>
  </si>
  <si>
    <t>工事監理費</t>
    <rPh sb="0" eb="2">
      <t>コウジ</t>
    </rPh>
    <rPh sb="2" eb="4">
      <t>カンリ</t>
    </rPh>
    <rPh sb="4" eb="5">
      <t>ヒ</t>
    </rPh>
    <phoneticPr fontId="2"/>
  </si>
  <si>
    <t>その他</t>
    <rPh sb="2" eb="3">
      <t>タ</t>
    </rPh>
    <phoneticPr fontId="2"/>
  </si>
  <si>
    <t>総事業費</t>
    <rPh sb="0" eb="1">
      <t>ソウ</t>
    </rPh>
    <rPh sb="1" eb="4">
      <t>ジギョウヒ</t>
    </rPh>
    <phoneticPr fontId="2"/>
  </si>
  <si>
    <t>1号</t>
    <rPh sb="1" eb="2">
      <t>ゴウ</t>
    </rPh>
    <phoneticPr fontId="3"/>
  </si>
  <si>
    <t>2,3号</t>
    <rPh sb="3" eb="4">
      <t>ゴウ</t>
    </rPh>
    <phoneticPr fontId="3"/>
  </si>
  <si>
    <t>支給認定区分別内訳</t>
    <rPh sb="0" eb="2">
      <t>シキュウ</t>
    </rPh>
    <rPh sb="2" eb="4">
      <t>ニンテイ</t>
    </rPh>
    <rPh sb="4" eb="6">
      <t>クブン</t>
    </rPh>
    <rPh sb="6" eb="7">
      <t>ベツ</t>
    </rPh>
    <rPh sb="7" eb="9">
      <t>ウチワケ</t>
    </rPh>
    <phoneticPr fontId="2"/>
  </si>
  <si>
    <t>整備の規模</t>
    <rPh sb="0" eb="2">
      <t>セイビ</t>
    </rPh>
    <rPh sb="3" eb="5">
      <t>キボ</t>
    </rPh>
    <phoneticPr fontId="2"/>
  </si>
  <si>
    <r>
      <t>特記事項</t>
    </r>
    <r>
      <rPr>
        <sz val="10"/>
        <color rgb="FF000000"/>
        <rFont val="游ゴシック"/>
        <family val="3"/>
        <charset val="128"/>
        <scheme val="minor"/>
      </rPr>
      <t>（急を要する事情など事業実施にあたり考慮すべき事柄があれば記入ください）</t>
    </r>
    <rPh sb="0" eb="4">
      <t>トッキジコウ</t>
    </rPh>
    <rPh sb="5" eb="6">
      <t>キュウ</t>
    </rPh>
    <rPh sb="7" eb="8">
      <t>ヨウ</t>
    </rPh>
    <rPh sb="10" eb="12">
      <t>ジジョウ</t>
    </rPh>
    <rPh sb="14" eb="16">
      <t>ジギョウ</t>
    </rPh>
    <rPh sb="16" eb="18">
      <t>ジッシ</t>
    </rPh>
    <rPh sb="22" eb="24">
      <t>コウリョ</t>
    </rPh>
    <rPh sb="27" eb="29">
      <t>コトガラ</t>
    </rPh>
    <rPh sb="33" eb="35">
      <t>キニュウ</t>
    </rPh>
    <phoneticPr fontId="3"/>
  </si>
  <si>
    <t>令和７年度京都市民間保育所等老朽化対策補助事業</t>
    <rPh sb="0" eb="2">
      <t>レイワ</t>
    </rPh>
    <rPh sb="3" eb="5">
      <t>ネンド</t>
    </rPh>
    <rPh sb="5" eb="8">
      <t>キョウトシ</t>
    </rPh>
    <rPh sb="8" eb="10">
      <t>ミンカン</t>
    </rPh>
    <rPh sb="10" eb="12">
      <t>ホイク</t>
    </rPh>
    <rPh sb="12" eb="13">
      <t>ショ</t>
    </rPh>
    <rPh sb="13" eb="14">
      <t>トウ</t>
    </rPh>
    <rPh sb="14" eb="17">
      <t>ロウキュウカ</t>
    </rPh>
    <rPh sb="17" eb="19">
      <t>タイサク</t>
    </rPh>
    <rPh sb="19" eb="21">
      <t>ホジョ</t>
    </rPh>
    <rPh sb="21" eb="23">
      <t>ジギョウ</t>
    </rPh>
    <phoneticPr fontId="2"/>
  </si>
  <si>
    <t>支出（内訳が不明な費用については、建築主体工事費に含むものとする。）</t>
    <rPh sb="0" eb="2">
      <t>シシュツ</t>
    </rPh>
    <rPh sb="9" eb="11">
      <t>ヒヨウ</t>
    </rPh>
    <phoneticPr fontId="2"/>
  </si>
  <si>
    <t>工事概要</t>
    <rPh sb="0" eb="2">
      <t>コウジ</t>
    </rPh>
    <rPh sb="2" eb="4">
      <t>ガイヨウ</t>
    </rPh>
    <phoneticPr fontId="2"/>
  </si>
  <si>
    <t>整備手法</t>
    <rPh sb="0" eb="2">
      <t>セイビ</t>
    </rPh>
    <rPh sb="2" eb="4">
      <t>シュホウ</t>
    </rPh>
    <phoneticPr fontId="3"/>
  </si>
  <si>
    <t>事業年度</t>
    <rPh sb="0" eb="2">
      <t>ジギョウ</t>
    </rPh>
    <rPh sb="2" eb="4">
      <t>ネンド</t>
    </rPh>
    <phoneticPr fontId="3"/>
  </si>
  <si>
    <t>整備後の施設種別</t>
    <rPh sb="0" eb="2">
      <t>セイビ</t>
    </rPh>
    <rPh sb="2" eb="3">
      <t>ゴ</t>
    </rPh>
    <rPh sb="4" eb="6">
      <t>シセツ</t>
    </rPh>
    <rPh sb="6" eb="8">
      <t>シュベツ</t>
    </rPh>
    <phoneticPr fontId="3"/>
  </si>
  <si>
    <t>2,3号</t>
    <rPh sb="2" eb="3">
      <t>ゴウ</t>
    </rPh>
    <phoneticPr fontId="3"/>
  </si>
  <si>
    <t>認可定員数の増減</t>
    <rPh sb="0" eb="2">
      <t>ニンカ</t>
    </rPh>
    <rPh sb="2" eb="4">
      <t>テイイン</t>
    </rPh>
    <rPh sb="4" eb="5">
      <t>スウ</t>
    </rPh>
    <rPh sb="6" eb="8">
      <t>ゾウゲン</t>
    </rPh>
    <phoneticPr fontId="3"/>
  </si>
  <si>
    <t>建物種別</t>
    <rPh sb="0" eb="2">
      <t>タテモノ</t>
    </rPh>
    <rPh sb="2" eb="4">
      <t>シュベツ</t>
    </rPh>
    <phoneticPr fontId="2"/>
  </si>
  <si>
    <t>建築面積</t>
    <rPh sb="0" eb="2">
      <t>ケンチク</t>
    </rPh>
    <rPh sb="2" eb="4">
      <t>メンセキ</t>
    </rPh>
    <phoneticPr fontId="2"/>
  </si>
  <si>
    <t>延床面積</t>
    <rPh sb="0" eb="4">
      <t>ノベユカメンセキ</t>
    </rPh>
    <phoneticPr fontId="2"/>
  </si>
  <si>
    <t>合計</t>
    <rPh sb="0" eb="2">
      <t>ゴウケイ</t>
    </rPh>
    <phoneticPr fontId="2"/>
  </si>
  <si>
    <t>園庭面積</t>
    <rPh sb="0" eb="2">
      <t>エンテイ</t>
    </rPh>
    <rPh sb="2" eb="4">
      <t>メンセキ</t>
    </rPh>
    <phoneticPr fontId="2"/>
  </si>
  <si>
    <t>建物種別</t>
    <rPh sb="0" eb="2">
      <t>タテモノ</t>
    </rPh>
    <rPh sb="2" eb="4">
      <t>シュベツ</t>
    </rPh>
    <phoneticPr fontId="3"/>
  </si>
  <si>
    <t>電話番号</t>
    <rPh sb="0" eb="4">
      <t>デンワバンゴウ</t>
    </rPh>
    <phoneticPr fontId="2"/>
  </si>
  <si>
    <t>※主たる用途を選択</t>
    <rPh sb="1" eb="2">
      <t>シュ</t>
    </rPh>
    <rPh sb="4" eb="6">
      <t>ヨウト</t>
    </rPh>
    <rPh sb="7" eb="9">
      <t>センタク</t>
    </rPh>
    <phoneticPr fontId="2"/>
  </si>
  <si>
    <t>施設概要</t>
    <rPh sb="0" eb="2">
      <t>シセツ</t>
    </rPh>
    <rPh sb="2" eb="4">
      <t>ガイヨウ</t>
    </rPh>
    <phoneticPr fontId="2"/>
  </si>
  <si>
    <t>敷地面積</t>
    <rPh sb="0" eb="4">
      <t>シキチメンセキ</t>
    </rPh>
    <phoneticPr fontId="2"/>
  </si>
  <si>
    <t>所在地</t>
    <rPh sb="0" eb="3">
      <t>ショザイチ</t>
    </rPh>
    <phoneticPr fontId="2"/>
  </si>
  <si>
    <t>整備後の所在地</t>
    <rPh sb="0" eb="2">
      <t>セイビ</t>
    </rPh>
    <rPh sb="2" eb="3">
      <t>ゴ</t>
    </rPh>
    <rPh sb="4" eb="7">
      <t>ショザイチ</t>
    </rPh>
    <phoneticPr fontId="2"/>
  </si>
  <si>
    <t>※令和6年4月1日時点、1年未満切捨て</t>
    <rPh sb="8" eb="9">
      <t>ニチ</t>
    </rPh>
    <phoneticPr fontId="2"/>
  </si>
  <si>
    <t>整備後の施設概要</t>
    <rPh sb="0" eb="2">
      <t>セイビ</t>
    </rPh>
    <rPh sb="2" eb="3">
      <t>ゴ</t>
    </rPh>
    <rPh sb="4" eb="6">
      <t>シセツ</t>
    </rPh>
    <rPh sb="6" eb="8">
      <t>ガイヨウ</t>
    </rPh>
    <phoneticPr fontId="2"/>
  </si>
  <si>
    <t>全棟数</t>
    <rPh sb="0" eb="1">
      <t>ゼン</t>
    </rPh>
    <rPh sb="1" eb="2">
      <t>トウ</t>
    </rPh>
    <rPh sb="2" eb="3">
      <t>スウ</t>
    </rPh>
    <phoneticPr fontId="3"/>
  </si>
  <si>
    <t>※自己所有以外の建物も含む</t>
    <rPh sb="1" eb="3">
      <t>ジコ</t>
    </rPh>
    <rPh sb="3" eb="5">
      <t>ショユウ</t>
    </rPh>
    <rPh sb="5" eb="7">
      <t>イガイ</t>
    </rPh>
    <rPh sb="8" eb="10">
      <t>タテモノ</t>
    </rPh>
    <rPh sb="11" eb="12">
      <t>フク</t>
    </rPh>
    <phoneticPr fontId="2"/>
  </si>
  <si>
    <t>金額</t>
    <phoneticPr fontId="2"/>
  </si>
  <si>
    <t>施設が受けた直近の監査結果について</t>
    <rPh sb="0" eb="2">
      <t>シセツ</t>
    </rPh>
    <rPh sb="3" eb="4">
      <t>ウ</t>
    </rPh>
    <rPh sb="6" eb="8">
      <t>チョッキン</t>
    </rPh>
    <rPh sb="9" eb="11">
      <t>カンサ</t>
    </rPh>
    <rPh sb="11" eb="13">
      <t>ケッカ</t>
    </rPh>
    <phoneticPr fontId="2"/>
  </si>
  <si>
    <t>文書指摘がない。</t>
    <rPh sb="0" eb="2">
      <t>ブンショ</t>
    </rPh>
    <rPh sb="2" eb="4">
      <t>シテキ</t>
    </rPh>
    <phoneticPr fontId="2"/>
  </si>
  <si>
    <t>文書指摘があるが、すべて改善済である。</t>
    <rPh sb="0" eb="4">
      <t>ブンショシテキ</t>
    </rPh>
    <rPh sb="12" eb="14">
      <t>カイゼン</t>
    </rPh>
    <rPh sb="14" eb="15">
      <t>ズ</t>
    </rPh>
    <phoneticPr fontId="2"/>
  </si>
  <si>
    <t>仮設建物設置計画（設置場所の想定、現況等）</t>
    <rPh sb="0" eb="2">
      <t>カセツ</t>
    </rPh>
    <rPh sb="2" eb="4">
      <t>タテモノ</t>
    </rPh>
    <rPh sb="4" eb="6">
      <t>セッチ</t>
    </rPh>
    <rPh sb="6" eb="8">
      <t>ケイカク</t>
    </rPh>
    <rPh sb="9" eb="11">
      <t>セッチ</t>
    </rPh>
    <rPh sb="11" eb="13">
      <t>バショ</t>
    </rPh>
    <rPh sb="14" eb="16">
      <t>ソウテイ</t>
    </rPh>
    <rPh sb="17" eb="19">
      <t>ゲンキョウ</t>
    </rPh>
    <rPh sb="19" eb="2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</si>
</sst>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年&quot;"/>
    <numFmt numFmtId="177" formatCode="0&quot;月&quot;"/>
    <numFmt numFmtId="178" formatCode="0&quot;日&quot;"/>
    <numFmt numFmtId="179" formatCode="#,##0.00&quot;㎡&quot;"/>
    <numFmt numFmtId="180" formatCode="#,##0&quot;円&quot;"/>
    <numFmt numFmtId="181" formatCode="#\ &quot;階&quot;"/>
    <numFmt numFmtId="182" formatCode="#,##0&quot;千円&quot;"/>
    <numFmt numFmtId="183" formatCode="0&quot;年度&quot;"/>
    <numFmt numFmtId="184" formatCode="0&quot;人&quot;"/>
    <numFmt numFmtId="185" formatCode="0.00&quot;㎡&quot;"/>
    <numFmt numFmtId="186" formatCode="#,###&quot;ー&quot;"/>
    <numFmt numFmtId="187" formatCode="#\ &quot;棟&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rgb="FF000000"/>
      <name val="Times New Roman"/>
      <family val="1"/>
    </font>
    <font>
      <sz val="10"/>
      <color rgb="FF000000"/>
      <name val="BIZ UDP明朝 Medium"/>
      <family val="1"/>
      <charset val="128"/>
    </font>
    <font>
      <sz val="11"/>
      <name val="ＭＳ Ｐゴシック"/>
      <family val="3"/>
      <charset val="128"/>
    </font>
    <font>
      <sz val="10"/>
      <color rgb="FFFF0000"/>
      <name val="BIZ UDP明朝 Medium"/>
      <family val="1"/>
      <charset val="128"/>
    </font>
    <font>
      <sz val="11"/>
      <name val="BIZ UDPゴシック"/>
      <family val="3"/>
      <charset val="128"/>
    </font>
    <font>
      <sz val="10"/>
      <name val="BIZ UDPゴシック"/>
      <family val="3"/>
      <charset val="128"/>
    </font>
    <font>
      <sz val="10"/>
      <name val="游ゴシック"/>
      <family val="3"/>
      <charset val="128"/>
      <scheme val="minor"/>
    </font>
    <font>
      <b/>
      <sz val="10"/>
      <name val="游ゴシック"/>
      <family val="3"/>
      <charset val="128"/>
      <scheme val="minor"/>
    </font>
    <font>
      <sz val="10"/>
      <color rgb="FF000000"/>
      <name val="游ゴシック"/>
      <family val="3"/>
      <charset val="128"/>
      <scheme val="minor"/>
    </font>
    <font>
      <b/>
      <sz val="10"/>
      <color rgb="FF000000"/>
      <name val="游ゴシック"/>
      <family val="3"/>
      <charset val="128"/>
      <scheme val="minor"/>
    </font>
    <font>
      <b/>
      <sz val="10"/>
      <color rgb="FFFF0000"/>
      <name val="游ゴシック"/>
      <family val="3"/>
      <charset val="128"/>
      <scheme val="minor"/>
    </font>
    <font>
      <u/>
      <sz val="10"/>
      <name val="游ゴシック"/>
      <family val="3"/>
      <charset val="128"/>
      <scheme val="minor"/>
    </font>
    <font>
      <sz val="10"/>
      <name val="BIZ UDP明朝 Medium"/>
      <family val="1"/>
      <charset val="128"/>
    </font>
    <font>
      <sz val="10"/>
      <color rgb="FFFF0000"/>
      <name val="游ゴシック"/>
      <family val="3"/>
      <charset val="128"/>
      <scheme val="minor"/>
    </font>
    <font>
      <sz val="14"/>
      <name val="游ゴシック"/>
      <family val="3"/>
      <charset val="128"/>
      <scheme val="minor"/>
    </font>
    <font>
      <sz val="16"/>
      <color rgb="FF00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2" tint="-0.749992370372631"/>
        <bgColor indexed="64"/>
      </patternFill>
    </fill>
  </fills>
  <borders count="15">
    <border>
      <left/>
      <right/>
      <top/>
      <bottom/>
      <diagonal/>
    </border>
    <border>
      <left/>
      <right/>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double">
        <color indexed="64"/>
      </bottom>
      <diagonal/>
    </border>
    <border>
      <left/>
      <right style="thin">
        <color auto="1"/>
      </right>
      <top/>
      <bottom style="double">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xf numFmtId="0" fontId="6" fillId="0" borderId="0">
      <alignment vertical="center"/>
    </xf>
    <xf numFmtId="9" fontId="4" fillId="0" borderId="0" applyFont="0" applyFill="0" applyBorder="0" applyAlignment="0" applyProtection="0">
      <alignment vertical="center"/>
    </xf>
    <xf numFmtId="38" fontId="1" fillId="0" borderId="0" applyFont="0" applyFill="0" applyBorder="0" applyAlignment="0" applyProtection="0">
      <alignment vertical="center"/>
    </xf>
  </cellStyleXfs>
  <cellXfs count="178">
    <xf numFmtId="0" fontId="0" fillId="0" borderId="0" xfId="0">
      <alignment vertical="center"/>
    </xf>
    <xf numFmtId="0" fontId="4" fillId="0" borderId="0" xfId="3" applyAlignment="1">
      <alignment vertical="center"/>
    </xf>
    <xf numFmtId="0" fontId="8" fillId="0" borderId="9" xfId="3" applyFont="1" applyBorder="1" applyAlignment="1">
      <alignment vertical="center"/>
    </xf>
    <xf numFmtId="0" fontId="8" fillId="0" borderId="9" xfId="3" applyFont="1" applyBorder="1" applyAlignment="1">
      <alignment horizontal="center" vertical="center"/>
    </xf>
    <xf numFmtId="0" fontId="8" fillId="0" borderId="9" xfId="3" applyFont="1" applyBorder="1" applyAlignment="1">
      <alignment horizontal="center" vertical="center" shrinkToFit="1"/>
    </xf>
    <xf numFmtId="0" fontId="8" fillId="0" borderId="11" xfId="3" applyFont="1" applyBorder="1" applyAlignment="1">
      <alignment vertical="center"/>
    </xf>
    <xf numFmtId="0" fontId="8" fillId="0" borderId="11" xfId="3" applyFont="1" applyBorder="1" applyAlignment="1">
      <alignment vertical="center" shrinkToFit="1"/>
    </xf>
    <xf numFmtId="0" fontId="8" fillId="0" borderId="3" xfId="3" applyFont="1" applyBorder="1" applyAlignment="1">
      <alignment vertical="center" shrinkToFit="1"/>
    </xf>
    <xf numFmtId="0" fontId="8" fillId="0" borderId="9" xfId="3" applyFont="1" applyBorder="1" applyAlignment="1">
      <alignment vertical="center" shrinkToFit="1"/>
    </xf>
    <xf numFmtId="0" fontId="5" fillId="0" borderId="0" xfId="3" applyFont="1" applyAlignment="1">
      <alignment vertical="center"/>
    </xf>
    <xf numFmtId="9" fontId="5" fillId="0" borderId="0" xfId="3" applyNumberFormat="1" applyFont="1" applyAlignment="1">
      <alignment vertical="center"/>
    </xf>
    <xf numFmtId="0" fontId="5" fillId="0" borderId="0" xfId="3" applyFont="1" applyFill="1" applyBorder="1" applyAlignment="1">
      <alignment horizontal="left" vertical="top"/>
    </xf>
    <xf numFmtId="0" fontId="4" fillId="0" borderId="0" xfId="3" applyFill="1" applyBorder="1" applyAlignment="1">
      <alignment horizontal="left" vertical="top"/>
    </xf>
    <xf numFmtId="0" fontId="7" fillId="3" borderId="0" xfId="3" applyFont="1" applyFill="1" applyAlignment="1">
      <alignment vertical="center"/>
    </xf>
    <xf numFmtId="0" fontId="5" fillId="3" borderId="0" xfId="3" applyFont="1" applyFill="1" applyAlignment="1">
      <alignment vertical="center"/>
    </xf>
    <xf numFmtId="10" fontId="5" fillId="2" borderId="0" xfId="5" applyNumberFormat="1" applyFont="1" applyFill="1" applyAlignment="1">
      <alignment vertical="center"/>
    </xf>
    <xf numFmtId="0" fontId="12" fillId="0" borderId="0" xfId="3" applyFont="1" applyFill="1" applyBorder="1" applyAlignment="1">
      <alignment horizontal="left" vertical="center"/>
    </xf>
    <xf numFmtId="0" fontId="12" fillId="0" borderId="0" xfId="3" applyFont="1" applyFill="1" applyBorder="1" applyAlignment="1">
      <alignment horizontal="center" vertical="center"/>
    </xf>
    <xf numFmtId="0" fontId="13" fillId="0" borderId="0" xfId="3" applyFont="1" applyFill="1" applyBorder="1" applyAlignment="1">
      <alignment horizontal="left" vertical="center"/>
    </xf>
    <xf numFmtId="0" fontId="14" fillId="0" borderId="0" xfId="3" applyFont="1" applyFill="1" applyBorder="1" applyAlignment="1">
      <alignment horizontal="left" vertical="center"/>
    </xf>
    <xf numFmtId="0" fontId="12" fillId="0" borderId="0" xfId="3" applyFont="1" applyFill="1" applyBorder="1" applyAlignment="1">
      <alignment vertical="top"/>
    </xf>
    <xf numFmtId="0" fontId="12" fillId="0" borderId="0" xfId="3" applyFont="1" applyFill="1" applyBorder="1" applyAlignment="1">
      <alignment vertical="center" wrapText="1"/>
    </xf>
    <xf numFmtId="0" fontId="12" fillId="0" borderId="0" xfId="3" applyFont="1" applyFill="1" applyBorder="1" applyAlignment="1">
      <alignment horizontal="right" vertical="center" wrapText="1"/>
    </xf>
    <xf numFmtId="0" fontId="12" fillId="0" borderId="0" xfId="3" applyFont="1" applyAlignment="1">
      <alignment horizontal="left" vertical="center"/>
    </xf>
    <xf numFmtId="0" fontId="12" fillId="0" borderId="9" xfId="3" applyFont="1" applyFill="1" applyBorder="1" applyAlignment="1">
      <alignment vertical="center"/>
    </xf>
    <xf numFmtId="0" fontId="12" fillId="0" borderId="3" xfId="3" applyFont="1" applyFill="1" applyBorder="1" applyAlignment="1">
      <alignment vertical="center"/>
    </xf>
    <xf numFmtId="0" fontId="12" fillId="0" borderId="9" xfId="3" applyFont="1" applyFill="1" applyBorder="1" applyAlignment="1">
      <alignment horizontal="center" vertical="center"/>
    </xf>
    <xf numFmtId="0" fontId="10" fillId="0" borderId="0" xfId="3" applyFont="1" applyFill="1" applyBorder="1" applyAlignment="1">
      <alignment horizontal="left" vertical="center" wrapText="1"/>
    </xf>
    <xf numFmtId="0" fontId="11" fillId="0" borderId="0" xfId="3" applyFont="1" applyFill="1" applyBorder="1" applyAlignment="1">
      <alignment vertical="center" wrapText="1"/>
    </xf>
    <xf numFmtId="0" fontId="10" fillId="0" borderId="0" xfId="3" applyFont="1" applyFill="1" applyBorder="1" applyAlignment="1">
      <alignment vertical="center"/>
    </xf>
    <xf numFmtId="176" fontId="10" fillId="0" borderId="4" xfId="3" applyNumberFormat="1" applyFont="1" applyFill="1" applyBorder="1" applyAlignment="1">
      <alignment vertical="center" wrapText="1"/>
    </xf>
    <xf numFmtId="177" fontId="10" fillId="0" borderId="4" xfId="3" applyNumberFormat="1" applyFont="1" applyFill="1" applyBorder="1" applyAlignment="1">
      <alignment vertical="center" wrapText="1"/>
    </xf>
    <xf numFmtId="178" fontId="10" fillId="0" borderId="5" xfId="3" applyNumberFormat="1" applyFont="1" applyFill="1" applyBorder="1" applyAlignment="1">
      <alignment vertical="center" wrapText="1"/>
    </xf>
    <xf numFmtId="0" fontId="10" fillId="0" borderId="7" xfId="3" applyFont="1" applyFill="1" applyBorder="1" applyAlignment="1">
      <alignment horizontal="right" vertical="center"/>
    </xf>
    <xf numFmtId="0" fontId="10" fillId="0" borderId="0" xfId="3" applyFont="1" applyFill="1" applyBorder="1" applyAlignment="1">
      <alignment horizontal="left" vertical="center"/>
    </xf>
    <xf numFmtId="0" fontId="13" fillId="0" borderId="0" xfId="3" applyFont="1" applyAlignment="1">
      <alignment horizontal="left" vertical="center"/>
    </xf>
    <xf numFmtId="176" fontId="10" fillId="0" borderId="0" xfId="3" applyNumberFormat="1" applyFont="1" applyFill="1" applyBorder="1" applyAlignment="1">
      <alignment vertical="center" wrapText="1"/>
    </xf>
    <xf numFmtId="177" fontId="10" fillId="0" borderId="0" xfId="3" applyNumberFormat="1" applyFont="1" applyFill="1" applyBorder="1" applyAlignment="1">
      <alignment vertical="center" wrapText="1"/>
    </xf>
    <xf numFmtId="178" fontId="10" fillId="0" borderId="0" xfId="3" applyNumberFormat="1" applyFont="1" applyFill="1" applyBorder="1" applyAlignment="1">
      <alignment horizontal="center" vertical="center" wrapText="1"/>
    </xf>
    <xf numFmtId="178" fontId="10" fillId="0" borderId="4" xfId="3" applyNumberFormat="1" applyFont="1" applyFill="1" applyBorder="1" applyAlignment="1">
      <alignment horizontal="center" vertical="center" wrapText="1"/>
    </xf>
    <xf numFmtId="0" fontId="12" fillId="0" borderId="9" xfId="3" applyFont="1" applyFill="1" applyBorder="1" applyAlignment="1">
      <alignment vertical="center" shrinkToFit="1"/>
    </xf>
    <xf numFmtId="177" fontId="10" fillId="0" borderId="2" xfId="3" applyNumberFormat="1" applyFont="1" applyFill="1" applyBorder="1" applyAlignment="1">
      <alignment vertical="center" wrapText="1"/>
    </xf>
    <xf numFmtId="0" fontId="12" fillId="0" borderId="0" xfId="3" applyFont="1" applyFill="1" applyBorder="1" applyAlignment="1">
      <alignment vertical="center"/>
    </xf>
    <xf numFmtId="0" fontId="10" fillId="0" borderId="4" xfId="3" applyFont="1" applyFill="1" applyBorder="1" applyAlignment="1">
      <alignment horizontal="right" vertical="center"/>
    </xf>
    <xf numFmtId="178" fontId="10" fillId="0" borderId="0" xfId="3" applyNumberFormat="1" applyFont="1" applyFill="1" applyBorder="1" applyAlignment="1">
      <alignment vertical="center" wrapText="1"/>
    </xf>
    <xf numFmtId="0" fontId="10" fillId="0" borderId="3" xfId="3" applyFont="1" applyFill="1" applyBorder="1" applyAlignment="1">
      <alignment horizontal="right" vertical="center"/>
    </xf>
    <xf numFmtId="177" fontId="10" fillId="0" borderId="5" xfId="3" applyNumberFormat="1" applyFont="1" applyFill="1" applyBorder="1" applyAlignment="1">
      <alignment vertical="center" wrapText="1"/>
    </xf>
    <xf numFmtId="0" fontId="12" fillId="0" borderId="0" xfId="3" applyFont="1" applyFill="1" applyBorder="1" applyAlignment="1">
      <alignment horizontal="center" vertical="center" textRotation="255"/>
    </xf>
    <xf numFmtId="0" fontId="10" fillId="0" borderId="0" xfId="3" applyFont="1" applyFill="1" applyBorder="1" applyAlignment="1">
      <alignment horizontal="right" vertical="center"/>
    </xf>
    <xf numFmtId="0" fontId="12" fillId="0" borderId="1" xfId="3" applyFont="1" applyFill="1" applyBorder="1" applyAlignment="1">
      <alignment horizontal="right" vertical="center"/>
    </xf>
    <xf numFmtId="0" fontId="12" fillId="0" borderId="8" xfId="3" applyFont="1" applyFill="1" applyBorder="1" applyAlignment="1">
      <alignment horizontal="right" vertical="center"/>
    </xf>
    <xf numFmtId="176" fontId="10" fillId="0" borderId="2" xfId="3" applyNumberFormat="1" applyFont="1" applyFill="1" applyBorder="1" applyAlignment="1">
      <alignment vertical="center" wrapText="1"/>
    </xf>
    <xf numFmtId="177" fontId="10" fillId="0" borderId="10" xfId="3" applyNumberFormat="1" applyFont="1" applyFill="1" applyBorder="1" applyAlignment="1">
      <alignment vertical="center" wrapText="1"/>
    </xf>
    <xf numFmtId="178" fontId="10" fillId="0" borderId="2" xfId="3" applyNumberFormat="1" applyFont="1" applyFill="1" applyBorder="1" applyAlignment="1">
      <alignment horizontal="center" vertical="center" wrapText="1"/>
    </xf>
    <xf numFmtId="0" fontId="12" fillId="0" borderId="0" xfId="3" applyFont="1" applyFill="1" applyBorder="1" applyAlignment="1">
      <alignment vertical="center" shrinkToFit="1"/>
    </xf>
    <xf numFmtId="0" fontId="12" fillId="0" borderId="9" xfId="3" applyFont="1" applyFill="1" applyBorder="1" applyAlignment="1">
      <alignment horizontal="center" vertical="center" shrinkToFit="1"/>
    </xf>
    <xf numFmtId="0" fontId="12" fillId="0" borderId="0" xfId="3" applyFont="1" applyFill="1" applyBorder="1" applyAlignment="1">
      <alignment vertical="center" shrinkToFit="1"/>
    </xf>
    <xf numFmtId="0" fontId="10" fillId="0" borderId="0" xfId="1" applyFont="1" applyProtection="1">
      <alignment vertical="center"/>
      <protection locked="0"/>
    </xf>
    <xf numFmtId="0" fontId="16" fillId="0" borderId="0" xfId="1" applyFont="1" applyProtection="1">
      <alignment vertical="center"/>
      <protection locked="0"/>
    </xf>
    <xf numFmtId="0" fontId="16" fillId="0" borderId="9" xfId="1" applyFont="1" applyBorder="1" applyAlignment="1" applyProtection="1">
      <alignment horizontal="center" vertical="center" shrinkToFit="1"/>
      <protection locked="0"/>
    </xf>
    <xf numFmtId="0" fontId="10" fillId="0" borderId="6" xfId="3" applyFont="1" applyFill="1" applyBorder="1" applyAlignment="1">
      <alignment horizontal="center" vertical="center" shrinkToFit="1"/>
    </xf>
    <xf numFmtId="183" fontId="10" fillId="0" borderId="5" xfId="3" applyNumberFormat="1" applyFont="1" applyFill="1" applyBorder="1" applyAlignment="1">
      <alignment vertical="center" wrapText="1"/>
    </xf>
    <xf numFmtId="0" fontId="12" fillId="0" borderId="3" xfId="3" applyFont="1" applyFill="1" applyBorder="1" applyAlignment="1">
      <alignment horizontal="right" vertical="center"/>
    </xf>
    <xf numFmtId="0" fontId="12" fillId="0" borderId="12" xfId="3" applyFont="1" applyFill="1" applyBorder="1" applyAlignment="1">
      <alignment horizontal="center" vertical="center"/>
    </xf>
    <xf numFmtId="0" fontId="12" fillId="0" borderId="0" xfId="3" applyFont="1" applyFill="1" applyBorder="1" applyAlignment="1">
      <alignment vertical="center" wrapText="1"/>
    </xf>
    <xf numFmtId="0" fontId="17" fillId="0" borderId="0" xfId="3" applyFont="1" applyFill="1" applyBorder="1" applyAlignment="1">
      <alignment horizontal="left" vertical="center"/>
    </xf>
    <xf numFmtId="0" fontId="11" fillId="0" borderId="0" xfId="3" applyFont="1" applyFill="1" applyBorder="1" applyAlignment="1">
      <alignment horizontal="left" vertical="center"/>
    </xf>
    <xf numFmtId="184" fontId="12" fillId="0" borderId="9" xfId="3" applyNumberFormat="1" applyFont="1" applyFill="1" applyBorder="1" applyAlignment="1">
      <alignment vertical="center"/>
    </xf>
    <xf numFmtId="184" fontId="12" fillId="0" borderId="0" xfId="3" applyNumberFormat="1" applyFont="1" applyFill="1" applyBorder="1" applyAlignment="1">
      <alignment vertical="center"/>
    </xf>
    <xf numFmtId="184" fontId="10" fillId="0" borderId="9" xfId="3" applyNumberFormat="1" applyFont="1" applyFill="1" applyBorder="1" applyAlignment="1">
      <alignment vertical="center" wrapText="1"/>
    </xf>
    <xf numFmtId="0" fontId="12" fillId="0" borderId="3" xfId="3" applyFont="1" applyFill="1" applyBorder="1" applyAlignment="1">
      <alignment vertical="center"/>
    </xf>
    <xf numFmtId="179" fontId="12" fillId="0" borderId="0" xfId="3" applyNumberFormat="1" applyFont="1" applyFill="1" applyBorder="1" applyAlignment="1">
      <alignment vertical="center"/>
    </xf>
    <xf numFmtId="0" fontId="12" fillId="0" borderId="4" xfId="3" applyFont="1" applyFill="1" applyBorder="1" applyAlignment="1">
      <alignment vertical="center"/>
    </xf>
    <xf numFmtId="0" fontId="10" fillId="0" borderId="3" xfId="1" applyFont="1" applyBorder="1" applyAlignment="1" applyProtection="1">
      <alignment horizontal="right" vertical="center" shrinkToFit="1"/>
      <protection locked="0"/>
    </xf>
    <xf numFmtId="0" fontId="12" fillId="0" borderId="0" xfId="3" applyFont="1" applyFill="1" applyBorder="1" applyAlignment="1">
      <alignment horizontal="right" vertical="center"/>
    </xf>
    <xf numFmtId="0" fontId="11" fillId="0" borderId="0" xfId="3" applyFont="1" applyFill="1" applyBorder="1" applyAlignment="1">
      <alignment vertical="center"/>
    </xf>
    <xf numFmtId="178" fontId="10" fillId="0" borderId="10" xfId="3" applyNumberFormat="1" applyFont="1" applyFill="1" applyBorder="1" applyAlignment="1">
      <alignment vertical="center" wrapText="1"/>
    </xf>
    <xf numFmtId="0" fontId="12" fillId="0" borderId="0" xfId="3" applyFont="1" applyFill="1" applyBorder="1" applyAlignment="1">
      <alignment horizontal="right" vertical="center"/>
    </xf>
    <xf numFmtId="0" fontId="10" fillId="0" borderId="4" xfId="1" applyFont="1" applyBorder="1" applyAlignment="1" applyProtection="1">
      <alignment horizontal="right" vertical="center" shrinkToFit="1"/>
      <protection locked="0"/>
    </xf>
    <xf numFmtId="0" fontId="10" fillId="0" borderId="0" xfId="3" applyFont="1" applyFill="1" applyBorder="1" applyAlignment="1">
      <alignment vertical="center" wrapText="1"/>
    </xf>
    <xf numFmtId="180" fontId="12" fillId="0" borderId="0" xfId="3" applyNumberFormat="1" applyFont="1" applyFill="1" applyBorder="1" applyAlignment="1">
      <alignment horizontal="right"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2" fillId="0" borderId="3"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3" xfId="3" applyNumberFormat="1" applyFont="1" applyFill="1" applyBorder="1" applyAlignment="1">
      <alignment vertical="center"/>
    </xf>
    <xf numFmtId="0" fontId="12" fillId="0" borderId="4" xfId="3" applyNumberFormat="1" applyFont="1" applyFill="1" applyBorder="1" applyAlignment="1">
      <alignment vertical="center"/>
    </xf>
    <xf numFmtId="0" fontId="12" fillId="0" borderId="5" xfId="3" applyNumberFormat="1" applyFont="1" applyFill="1" applyBorder="1" applyAlignment="1">
      <alignment vertical="center"/>
    </xf>
    <xf numFmtId="182" fontId="10" fillId="0" borderId="4" xfId="6" applyNumberFormat="1" applyFont="1" applyFill="1" applyBorder="1" applyAlignment="1">
      <alignment vertical="center" wrapText="1"/>
    </xf>
    <xf numFmtId="182" fontId="10" fillId="0" borderId="5" xfId="6" applyNumberFormat="1" applyFont="1" applyFill="1" applyBorder="1" applyAlignment="1">
      <alignment vertical="center" wrapText="1"/>
    </xf>
    <xf numFmtId="181" fontId="12" fillId="0" borderId="3" xfId="3" applyNumberFormat="1" applyFont="1" applyFill="1" applyBorder="1" applyAlignment="1">
      <alignment vertical="center"/>
    </xf>
    <xf numFmtId="181" fontId="12" fillId="0" borderId="5" xfId="3" applyNumberFormat="1" applyFont="1" applyFill="1" applyBorder="1" applyAlignment="1">
      <alignment vertical="center"/>
    </xf>
    <xf numFmtId="0" fontId="12" fillId="0" borderId="9" xfId="3" applyFont="1" applyFill="1" applyBorder="1" applyAlignment="1">
      <alignment horizontal="center" vertical="center" shrinkToFit="1"/>
    </xf>
    <xf numFmtId="0" fontId="10" fillId="0" borderId="3" xfId="3" applyFont="1" applyFill="1" applyBorder="1" applyAlignment="1">
      <alignment horizontal="center" vertical="center" shrinkToFit="1"/>
    </xf>
    <xf numFmtId="0" fontId="10" fillId="0" borderId="5" xfId="3" applyFont="1" applyFill="1" applyBorder="1" applyAlignment="1">
      <alignment horizontal="center" vertical="center" shrinkToFit="1"/>
    </xf>
    <xf numFmtId="0" fontId="12" fillId="0" borderId="3" xfId="3" applyFont="1" applyFill="1" applyBorder="1" applyAlignment="1">
      <alignment horizontal="center" vertical="center" shrinkToFit="1"/>
    </xf>
    <xf numFmtId="0" fontId="12" fillId="0" borderId="5" xfId="3" applyFont="1" applyFill="1" applyBorder="1" applyAlignment="1">
      <alignment horizontal="center" vertical="center" shrinkToFit="1"/>
    </xf>
    <xf numFmtId="0" fontId="10" fillId="0" borderId="9" xfId="3" applyFont="1" applyFill="1" applyBorder="1" applyAlignment="1">
      <alignment horizontal="center" vertical="center" shrinkToFit="1"/>
    </xf>
    <xf numFmtId="185" fontId="12" fillId="0" borderId="3" xfId="3" applyNumberFormat="1" applyFont="1" applyFill="1" applyBorder="1" applyAlignment="1">
      <alignment vertical="center"/>
    </xf>
    <xf numFmtId="185" fontId="12" fillId="0" borderId="5" xfId="3" applyNumberFormat="1" applyFont="1" applyFill="1" applyBorder="1" applyAlignment="1">
      <alignment vertical="center"/>
    </xf>
    <xf numFmtId="179" fontId="12" fillId="0" borderId="3" xfId="3" applyNumberFormat="1" applyFont="1" applyFill="1" applyBorder="1" applyAlignment="1">
      <alignment vertical="center"/>
    </xf>
    <xf numFmtId="179" fontId="12" fillId="0" borderId="5" xfId="3" applyNumberFormat="1" applyFont="1" applyFill="1" applyBorder="1" applyAlignment="1">
      <alignment vertical="center"/>
    </xf>
    <xf numFmtId="0" fontId="10" fillId="0" borderId="3" xfId="3" applyFont="1" applyFill="1" applyBorder="1" applyAlignment="1">
      <alignment vertical="distributed"/>
    </xf>
    <xf numFmtId="0" fontId="10" fillId="0" borderId="5" xfId="3" applyFont="1" applyFill="1" applyBorder="1" applyAlignment="1">
      <alignment vertical="distributed"/>
    </xf>
    <xf numFmtId="0" fontId="10" fillId="0" borderId="3" xfId="3" applyFont="1" applyFill="1" applyBorder="1" applyAlignment="1">
      <alignment vertical="center"/>
    </xf>
    <xf numFmtId="0" fontId="10" fillId="0" borderId="5" xfId="3" applyFont="1" applyFill="1" applyBorder="1" applyAlignment="1">
      <alignment vertical="center"/>
    </xf>
    <xf numFmtId="0" fontId="12" fillId="0" borderId="3" xfId="3" applyFont="1" applyFill="1" applyBorder="1" applyAlignment="1">
      <alignment vertical="center"/>
    </xf>
    <xf numFmtId="0" fontId="12" fillId="0" borderId="5" xfId="3" applyFont="1" applyFill="1" applyBorder="1" applyAlignment="1">
      <alignment vertical="center"/>
    </xf>
    <xf numFmtId="180" fontId="10" fillId="0" borderId="3" xfId="6" applyNumberFormat="1" applyFont="1" applyFill="1" applyBorder="1" applyAlignment="1">
      <alignment vertical="center" wrapText="1"/>
    </xf>
    <xf numFmtId="180" fontId="10" fillId="0" borderId="5" xfId="6" applyNumberFormat="1" applyFont="1" applyFill="1" applyBorder="1" applyAlignment="1">
      <alignment vertical="center" wrapText="1"/>
    </xf>
    <xf numFmtId="180" fontId="12" fillId="0" borderId="9" xfId="3" applyNumberFormat="1" applyFont="1" applyFill="1" applyBorder="1" applyAlignment="1">
      <alignment horizontal="right" vertical="center"/>
    </xf>
    <xf numFmtId="0" fontId="17" fillId="0" borderId="9" xfId="3" applyFont="1" applyFill="1" applyBorder="1" applyAlignment="1">
      <alignment vertical="center" wrapText="1"/>
    </xf>
    <xf numFmtId="0" fontId="10" fillId="0" borderId="9" xfId="3" applyFont="1" applyFill="1" applyBorder="1" applyAlignment="1">
      <alignment vertical="center" wrapText="1"/>
    </xf>
    <xf numFmtId="0" fontId="10" fillId="0" borderId="9" xfId="3" applyFont="1" applyFill="1" applyBorder="1" applyAlignment="1">
      <alignment vertical="center" shrinkToFit="1"/>
    </xf>
    <xf numFmtId="180" fontId="10" fillId="0" borderId="1" xfId="6" applyNumberFormat="1" applyFont="1" applyFill="1" applyBorder="1" applyAlignment="1">
      <alignment vertical="center" wrapText="1"/>
    </xf>
    <xf numFmtId="0" fontId="10" fillId="0" borderId="3" xfId="3" applyFont="1" applyFill="1" applyBorder="1" applyAlignment="1">
      <alignment horizontal="center" vertical="center" wrapText="1"/>
    </xf>
    <xf numFmtId="0" fontId="10" fillId="0" borderId="5" xfId="3" applyFont="1" applyFill="1" applyBorder="1" applyAlignment="1">
      <alignment horizontal="center" vertical="center" wrapText="1"/>
    </xf>
    <xf numFmtId="179" fontId="12" fillId="0" borderId="9" xfId="3" applyNumberFormat="1" applyFont="1" applyFill="1" applyBorder="1" applyAlignment="1">
      <alignment vertical="center"/>
    </xf>
    <xf numFmtId="179" fontId="12" fillId="0" borderId="6" xfId="3" applyNumberFormat="1" applyFont="1" applyFill="1" applyBorder="1" applyAlignment="1">
      <alignment vertical="center"/>
    </xf>
    <xf numFmtId="179" fontId="12" fillId="0" borderId="10" xfId="3" applyNumberFormat="1" applyFont="1" applyFill="1" applyBorder="1" applyAlignment="1">
      <alignment vertical="center"/>
    </xf>
    <xf numFmtId="179" fontId="12" fillId="0" borderId="12" xfId="3" applyNumberFormat="1" applyFont="1" applyFill="1" applyBorder="1" applyAlignment="1">
      <alignment vertical="center"/>
    </xf>
    <xf numFmtId="180" fontId="10" fillId="0" borderId="13" xfId="6" applyNumberFormat="1" applyFont="1" applyFill="1" applyBorder="1" applyAlignment="1">
      <alignment vertical="center" wrapText="1"/>
    </xf>
    <xf numFmtId="180" fontId="10" fillId="0" borderId="14" xfId="6" applyNumberFormat="1" applyFont="1" applyFill="1" applyBorder="1" applyAlignment="1">
      <alignment vertical="center" wrapText="1"/>
    </xf>
    <xf numFmtId="0" fontId="10" fillId="0" borderId="9" xfId="3" applyFont="1" applyFill="1" applyBorder="1" applyAlignment="1">
      <alignment horizontal="center" vertical="center" wrapText="1"/>
    </xf>
    <xf numFmtId="0" fontId="12" fillId="0" borderId="9" xfId="3" applyFont="1" applyFill="1" applyBorder="1" applyAlignment="1">
      <alignment vertical="center"/>
    </xf>
    <xf numFmtId="0" fontId="10" fillId="0" borderId="3" xfId="3" applyFont="1" applyFill="1" applyBorder="1" applyAlignment="1">
      <alignment horizontal="center" vertical="center"/>
    </xf>
    <xf numFmtId="0" fontId="10" fillId="0" borderId="5" xfId="3" applyFont="1" applyFill="1" applyBorder="1" applyAlignment="1">
      <alignment horizontal="center" vertical="center"/>
    </xf>
    <xf numFmtId="0" fontId="12" fillId="0" borderId="9" xfId="3" applyFont="1" applyBorder="1" applyAlignment="1">
      <alignment vertical="center"/>
    </xf>
    <xf numFmtId="0" fontId="10" fillId="0" borderId="7" xfId="3" applyFont="1" applyFill="1" applyBorder="1" applyAlignment="1">
      <alignment vertical="center" wrapText="1"/>
    </xf>
    <xf numFmtId="0" fontId="10" fillId="0" borderId="1" xfId="3" applyFont="1" applyFill="1" applyBorder="1" applyAlignment="1">
      <alignment vertical="center" wrapText="1"/>
    </xf>
    <xf numFmtId="0" fontId="10" fillId="0" borderId="3" xfId="3" applyFont="1" applyFill="1" applyBorder="1" applyAlignment="1">
      <alignment vertical="center" shrinkToFit="1"/>
    </xf>
    <xf numFmtId="0" fontId="10" fillId="0" borderId="4" xfId="3" applyFont="1" applyFill="1" applyBorder="1" applyAlignment="1">
      <alignment vertical="center" shrinkToFit="1"/>
    </xf>
    <xf numFmtId="0" fontId="10" fillId="0" borderId="5" xfId="3" applyFont="1" applyFill="1" applyBorder="1" applyAlignment="1">
      <alignment vertical="center" shrinkToFit="1"/>
    </xf>
    <xf numFmtId="0" fontId="12" fillId="0" borderId="13" xfId="3" applyFont="1" applyFill="1" applyBorder="1" applyAlignment="1">
      <alignment vertical="center"/>
    </xf>
    <xf numFmtId="0" fontId="12" fillId="0" borderId="14" xfId="3" applyFont="1" applyFill="1" applyBorder="1" applyAlignment="1">
      <alignment vertical="center"/>
    </xf>
    <xf numFmtId="0" fontId="12" fillId="0" borderId="7" xfId="3" applyFont="1" applyFill="1" applyBorder="1" applyAlignment="1">
      <alignment vertical="center"/>
    </xf>
    <xf numFmtId="0" fontId="12" fillId="0" borderId="8" xfId="3" applyFont="1" applyFill="1" applyBorder="1" applyAlignment="1">
      <alignment vertical="center"/>
    </xf>
    <xf numFmtId="0" fontId="12" fillId="0" borderId="9" xfId="3" applyFont="1" applyFill="1" applyBorder="1" applyAlignment="1">
      <alignment vertical="center" shrinkToFit="1"/>
    </xf>
    <xf numFmtId="0" fontId="19" fillId="0" borderId="0" xfId="3" applyFont="1" applyFill="1" applyBorder="1" applyAlignment="1">
      <alignment horizontal="center" vertical="center"/>
    </xf>
    <xf numFmtId="0" fontId="18" fillId="0" borderId="0" xfId="3" applyFont="1" applyFill="1" applyBorder="1" applyAlignment="1">
      <alignment horizontal="center" vertical="center" wrapText="1"/>
    </xf>
    <xf numFmtId="0" fontId="12" fillId="0" borderId="11" xfId="3" applyFont="1" applyFill="1" applyBorder="1" applyAlignment="1">
      <alignment horizontal="center" vertical="center" shrinkToFit="1"/>
    </xf>
    <xf numFmtId="0" fontId="12" fillId="0" borderId="9" xfId="3" applyFont="1" applyFill="1" applyBorder="1" applyAlignment="1">
      <alignment horizontal="center" vertical="center"/>
    </xf>
    <xf numFmtId="0" fontId="12" fillId="0" borderId="9" xfId="3" applyFont="1" applyFill="1" applyBorder="1" applyAlignment="1">
      <alignment horizontal="center" vertical="center" wrapText="1"/>
    </xf>
    <xf numFmtId="186" fontId="12" fillId="0" borderId="9" xfId="3" applyNumberFormat="1" applyFont="1" applyFill="1" applyBorder="1" applyAlignment="1">
      <alignment horizontal="center" vertical="center" shrinkToFit="1"/>
    </xf>
    <xf numFmtId="0" fontId="12" fillId="0" borderId="0" xfId="3" applyFont="1" applyFill="1" applyBorder="1" applyAlignment="1">
      <alignment horizontal="right" vertical="center"/>
    </xf>
    <xf numFmtId="0" fontId="12" fillId="0" borderId="3" xfId="3" applyNumberFormat="1" applyFont="1" applyFill="1" applyBorder="1" applyAlignment="1">
      <alignment horizontal="center" vertical="center"/>
    </xf>
    <xf numFmtId="0" fontId="12" fillId="0" borderId="4" xfId="3" applyNumberFormat="1" applyFont="1" applyFill="1" applyBorder="1" applyAlignment="1">
      <alignment horizontal="center" vertical="center"/>
    </xf>
    <xf numFmtId="0" fontId="12" fillId="0" borderId="5" xfId="3" applyNumberFormat="1" applyFont="1" applyFill="1" applyBorder="1" applyAlignment="1">
      <alignment horizontal="center" vertical="center"/>
    </xf>
    <xf numFmtId="0" fontId="10" fillId="0" borderId="4" xfId="3" applyFont="1" applyFill="1" applyBorder="1" applyAlignment="1">
      <alignment horizontal="center" vertical="center" shrinkToFit="1"/>
    </xf>
    <xf numFmtId="0" fontId="12" fillId="0" borderId="3" xfId="3" applyNumberFormat="1" applyFont="1" applyFill="1" applyBorder="1" applyAlignment="1">
      <alignment vertical="center" wrapText="1"/>
    </xf>
    <xf numFmtId="0" fontId="12" fillId="0" borderId="4" xfId="3" applyNumberFormat="1" applyFont="1" applyFill="1" applyBorder="1" applyAlignment="1">
      <alignment vertical="center" wrapText="1"/>
    </xf>
    <xf numFmtId="0" fontId="12" fillId="0" borderId="5" xfId="3" applyNumberFormat="1" applyFont="1" applyFill="1" applyBorder="1" applyAlignment="1">
      <alignment vertical="center" wrapText="1"/>
    </xf>
    <xf numFmtId="187" fontId="12" fillId="0" borderId="3" xfId="3" applyNumberFormat="1" applyFont="1" applyFill="1" applyBorder="1" applyAlignment="1">
      <alignment vertical="center"/>
    </xf>
    <xf numFmtId="187" fontId="12" fillId="0" borderId="5" xfId="3" applyNumberFormat="1" applyFont="1" applyFill="1" applyBorder="1" applyAlignment="1">
      <alignment vertical="center"/>
    </xf>
    <xf numFmtId="186" fontId="10" fillId="0" borderId="3" xfId="3" applyNumberFormat="1" applyFont="1" applyFill="1" applyBorder="1" applyAlignment="1">
      <alignment horizontal="center" vertical="center" shrinkToFit="1"/>
    </xf>
    <xf numFmtId="186" fontId="10" fillId="0" borderId="4" xfId="3" applyNumberFormat="1" applyFont="1" applyFill="1" applyBorder="1" applyAlignment="1">
      <alignment horizontal="center" vertical="center" shrinkToFit="1"/>
    </xf>
    <xf numFmtId="186" fontId="10" fillId="0" borderId="5" xfId="3" applyNumberFormat="1" applyFont="1" applyFill="1" applyBorder="1" applyAlignment="1">
      <alignment horizontal="center" vertical="center" shrinkToFit="1"/>
    </xf>
    <xf numFmtId="186" fontId="12" fillId="0" borderId="3" xfId="3" applyNumberFormat="1" applyFont="1" applyFill="1" applyBorder="1" applyAlignment="1">
      <alignment horizontal="center" vertical="center"/>
    </xf>
    <xf numFmtId="186" fontId="12" fillId="0" borderId="4" xfId="3" applyNumberFormat="1" applyFont="1" applyFill="1" applyBorder="1" applyAlignment="1">
      <alignment horizontal="center" vertical="center"/>
    </xf>
    <xf numFmtId="186" fontId="12" fillId="0" borderId="5" xfId="3" applyNumberFormat="1" applyFont="1" applyFill="1" applyBorder="1" applyAlignment="1">
      <alignment horizontal="center" vertical="center"/>
    </xf>
    <xf numFmtId="0" fontId="8" fillId="0" borderId="9" xfId="3" applyFont="1" applyFill="1" applyBorder="1" applyAlignment="1">
      <alignment horizontal="center" vertical="center" shrinkToFit="1"/>
    </xf>
    <xf numFmtId="0" fontId="9" fillId="0" borderId="12" xfId="3" applyFont="1" applyFill="1" applyBorder="1" applyAlignment="1" applyProtection="1">
      <alignment horizontal="center" vertical="center"/>
    </xf>
    <xf numFmtId="0" fontId="9" fillId="0" borderId="11" xfId="3" applyFont="1" applyFill="1" applyBorder="1" applyAlignment="1" applyProtection="1">
      <alignment horizontal="center" vertical="center"/>
    </xf>
    <xf numFmtId="0" fontId="9" fillId="0" borderId="9" xfId="3" applyFont="1" applyFill="1" applyBorder="1" applyAlignment="1" applyProtection="1">
      <alignment horizontal="center" vertical="center"/>
    </xf>
    <xf numFmtId="0" fontId="9" fillId="0" borderId="10" xfId="3" applyFont="1" applyFill="1" applyBorder="1" applyAlignment="1" applyProtection="1">
      <alignment horizontal="center" vertical="center"/>
    </xf>
    <xf numFmtId="0" fontId="9" fillId="0" borderId="8" xfId="3" applyFont="1" applyFill="1" applyBorder="1" applyAlignment="1" applyProtection="1">
      <alignment horizontal="center" vertical="center"/>
    </xf>
    <xf numFmtId="0" fontId="8" fillId="0" borderId="9" xfId="3" applyFont="1" applyBorder="1" applyAlignment="1">
      <alignment horizontal="center" vertical="center"/>
    </xf>
    <xf numFmtId="0" fontId="8" fillId="0" borderId="6" xfId="3" applyFont="1" applyBorder="1" applyAlignment="1">
      <alignment horizontal="center" vertical="center" wrapText="1"/>
    </xf>
    <xf numFmtId="0" fontId="8" fillId="0" borderId="2"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7" xfId="3" applyFont="1" applyBorder="1" applyAlignment="1">
      <alignment horizontal="center" vertical="center" wrapText="1"/>
    </xf>
    <xf numFmtId="0" fontId="8" fillId="0" borderId="1" xfId="3" applyFont="1" applyBorder="1" applyAlignment="1">
      <alignment horizontal="center" vertical="center" wrapText="1"/>
    </xf>
    <xf numFmtId="0" fontId="8" fillId="0" borderId="8" xfId="3" applyFont="1" applyBorder="1" applyAlignment="1">
      <alignment horizontal="center" vertical="center" wrapText="1"/>
    </xf>
    <xf numFmtId="0" fontId="8" fillId="0" borderId="3" xfId="3" applyFont="1" applyBorder="1" applyAlignment="1">
      <alignment horizontal="center" vertical="center" shrinkToFit="1"/>
    </xf>
    <xf numFmtId="0" fontId="8" fillId="0" borderId="4" xfId="3" applyFont="1" applyBorder="1" applyAlignment="1">
      <alignment horizontal="center" vertical="center" shrinkToFit="1"/>
    </xf>
    <xf numFmtId="0" fontId="8" fillId="0" borderId="5" xfId="3" applyFont="1" applyBorder="1" applyAlignment="1">
      <alignment horizontal="center" vertical="center" shrinkToFit="1"/>
    </xf>
    <xf numFmtId="0" fontId="8" fillId="0" borderId="3" xfId="3" applyFont="1" applyBorder="1" applyAlignment="1">
      <alignment horizontal="center" vertical="center"/>
    </xf>
  </cellXfs>
  <cellStyles count="7">
    <cellStyle name="パーセント 2" xfId="5" xr:uid="{00000000-0005-0000-0000-000000000000}"/>
    <cellStyle name="桁区切り" xfId="6" builtinId="6"/>
    <cellStyle name="桁区切り 2 2" xfId="2" xr:uid="{00000000-0005-0000-0000-000003000000}"/>
    <cellStyle name="標準" xfId="0" builtinId="0"/>
    <cellStyle name="標準 2 2" xfId="4" xr:uid="{00000000-0005-0000-0000-000005000000}"/>
    <cellStyle name="標準 2 3" xfId="1" xr:uid="{00000000-0005-0000-0000-000006000000}"/>
    <cellStyle name="標準 6" xfId="3" xr:uid="{00000000-0005-0000-0000-000007000000}"/>
  </cellStyles>
  <dxfs count="245">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貼り付け用データ!$CA$6"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123825</xdr:colOff>
      <xdr:row>127</xdr:row>
      <xdr:rowOff>0</xdr:rowOff>
    </xdr:from>
    <xdr:to>
      <xdr:col>4</xdr:col>
      <xdr:colOff>400050</xdr:colOff>
      <xdr:row>127</xdr:row>
      <xdr:rowOff>190500</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123825</xdr:colOff>
      <xdr:row>131</xdr:row>
      <xdr:rowOff>9525</xdr:rowOff>
    </xdr:from>
    <xdr:to>
      <xdr:col>4</xdr:col>
      <xdr:colOff>400050</xdr:colOff>
      <xdr:row>131</xdr:row>
      <xdr:rowOff>200025</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123825</xdr:colOff>
      <xdr:row>130</xdr:row>
      <xdr:rowOff>9525</xdr:rowOff>
    </xdr:from>
    <xdr:to>
      <xdr:col>4</xdr:col>
      <xdr:colOff>400050</xdr:colOff>
      <xdr:row>130</xdr:row>
      <xdr:rowOff>200025</xdr:rowOff>
    </xdr:to>
    <xdr:sp macro="" textlink="">
      <xdr:nvSpPr>
        <xdr:cNvPr id="2086"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123825</xdr:colOff>
      <xdr:row>129</xdr:row>
      <xdr:rowOff>9525</xdr:rowOff>
    </xdr:from>
    <xdr:to>
      <xdr:col>4</xdr:col>
      <xdr:colOff>400050</xdr:colOff>
      <xdr:row>129</xdr:row>
      <xdr:rowOff>200025</xdr:rowOff>
    </xdr:to>
    <xdr:sp macro="" textlink="">
      <xdr:nvSpPr>
        <xdr:cNvPr id="2088"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123825</xdr:colOff>
      <xdr:row>128</xdr:row>
      <xdr:rowOff>9525</xdr:rowOff>
    </xdr:from>
    <xdr:to>
      <xdr:col>4</xdr:col>
      <xdr:colOff>400050</xdr:colOff>
      <xdr:row>128</xdr:row>
      <xdr:rowOff>200025</xdr:rowOff>
    </xdr:to>
    <xdr:sp macro="" textlink="">
      <xdr:nvSpPr>
        <xdr:cNvPr id="2090"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266700</xdr:colOff>
          <xdr:row>86</xdr:row>
          <xdr:rowOff>0</xdr:rowOff>
        </xdr:from>
        <xdr:to>
          <xdr:col>5</xdr:col>
          <xdr:colOff>542925</xdr:colOff>
          <xdr:row>86</xdr:row>
          <xdr:rowOff>190500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86</xdr:row>
          <xdr:rowOff>0</xdr:rowOff>
        </xdr:from>
        <xdr:to>
          <xdr:col>7</xdr:col>
          <xdr:colOff>561975</xdr:colOff>
          <xdr:row>86</xdr:row>
          <xdr:rowOff>190500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86</xdr:row>
          <xdr:rowOff>9525</xdr:rowOff>
        </xdr:from>
        <xdr:to>
          <xdr:col>9</xdr:col>
          <xdr:colOff>561975</xdr:colOff>
          <xdr:row>86</xdr:row>
          <xdr:rowOff>200025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86</xdr:row>
          <xdr:rowOff>0</xdr:rowOff>
        </xdr:from>
        <xdr:to>
          <xdr:col>12</xdr:col>
          <xdr:colOff>0</xdr:colOff>
          <xdr:row>86</xdr:row>
          <xdr:rowOff>190500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89</xdr:row>
          <xdr:rowOff>0</xdr:rowOff>
        </xdr:from>
        <xdr:to>
          <xdr:col>4</xdr:col>
          <xdr:colOff>352425</xdr:colOff>
          <xdr:row>89</xdr:row>
          <xdr:rowOff>190500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89</xdr:row>
          <xdr:rowOff>0</xdr:rowOff>
        </xdr:from>
        <xdr:to>
          <xdr:col>5</xdr:col>
          <xdr:colOff>352425</xdr:colOff>
          <xdr:row>89</xdr:row>
          <xdr:rowOff>190500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128</xdr:row>
          <xdr:rowOff>19050</xdr:rowOff>
        </xdr:from>
        <xdr:to>
          <xdr:col>4</xdr:col>
          <xdr:colOff>495300</xdr:colOff>
          <xdr:row>128</xdr:row>
          <xdr:rowOff>209550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130</xdr:row>
          <xdr:rowOff>9525</xdr:rowOff>
        </xdr:from>
        <xdr:to>
          <xdr:col>4</xdr:col>
          <xdr:colOff>495300</xdr:colOff>
          <xdr:row>130</xdr:row>
          <xdr:rowOff>200025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129</xdr:row>
          <xdr:rowOff>9525</xdr:rowOff>
        </xdr:from>
        <xdr:to>
          <xdr:col>4</xdr:col>
          <xdr:colOff>495300</xdr:colOff>
          <xdr:row>129</xdr:row>
          <xdr:rowOff>200025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123825</xdr:colOff>
      <xdr:row>128</xdr:row>
      <xdr:rowOff>0</xdr:rowOff>
    </xdr:from>
    <xdr:ext cx="276225" cy="190500"/>
    <xdr:sp macro="" textlink="">
      <xdr:nvSpPr>
        <xdr:cNvPr id="35"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000-000023000000}"/>
            </a:ext>
          </a:extLst>
        </xdr:cNvPr>
        <xdr:cNvSpPr/>
      </xdr:nvSpPr>
      <xdr:spPr bwMode="auto">
        <a:xfrm>
          <a:off x="1990725" y="543877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129</xdr:row>
      <xdr:rowOff>0</xdr:rowOff>
    </xdr:from>
    <xdr:ext cx="276225" cy="190500"/>
    <xdr:sp macro="" textlink="">
      <xdr:nvSpPr>
        <xdr:cNvPr id="37"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000-000025000000}"/>
            </a:ext>
          </a:extLst>
        </xdr:cNvPr>
        <xdr:cNvSpPr/>
      </xdr:nvSpPr>
      <xdr:spPr bwMode="auto">
        <a:xfrm>
          <a:off x="1990725" y="543877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130</xdr:row>
      <xdr:rowOff>0</xdr:rowOff>
    </xdr:from>
    <xdr:ext cx="276225" cy="190500"/>
    <xdr:sp macro="" textlink="">
      <xdr:nvSpPr>
        <xdr:cNvPr id="3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000-000027000000}"/>
            </a:ext>
          </a:extLst>
        </xdr:cNvPr>
        <xdr:cNvSpPr/>
      </xdr:nvSpPr>
      <xdr:spPr bwMode="auto">
        <a:xfrm>
          <a:off x="1990725" y="543877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131</xdr:row>
      <xdr:rowOff>0</xdr:rowOff>
    </xdr:from>
    <xdr:ext cx="276225" cy="190500"/>
    <xdr:sp macro="" textlink="">
      <xdr:nvSpPr>
        <xdr:cNvPr id="41"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000-000029000000}"/>
            </a:ext>
          </a:extLst>
        </xdr:cNvPr>
        <xdr:cNvSpPr/>
      </xdr:nvSpPr>
      <xdr:spPr bwMode="auto">
        <a:xfrm>
          <a:off x="1990725" y="543877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219075</xdr:colOff>
          <xdr:row>131</xdr:row>
          <xdr:rowOff>0</xdr:rowOff>
        </xdr:from>
        <xdr:to>
          <xdr:col>4</xdr:col>
          <xdr:colOff>495300</xdr:colOff>
          <xdr:row>131</xdr:row>
          <xdr:rowOff>190500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127</xdr:row>
          <xdr:rowOff>28575</xdr:rowOff>
        </xdr:from>
        <xdr:to>
          <xdr:col>4</xdr:col>
          <xdr:colOff>495300</xdr:colOff>
          <xdr:row>127</xdr:row>
          <xdr:rowOff>219075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D187"/>
  <sheetViews>
    <sheetView tabSelected="1" view="pageBreakPreview" zoomScaleNormal="85" zoomScaleSheetLayoutView="100" workbookViewId="0">
      <selection activeCell="C2" sqref="C2:N2"/>
    </sheetView>
  </sheetViews>
  <sheetFormatPr defaultRowHeight="15.75" customHeight="1"/>
  <cols>
    <col min="1" max="1" width="1.625" style="16" customWidth="1"/>
    <col min="2" max="2" width="2.625" style="16" customWidth="1"/>
    <col min="3" max="14" width="7.625" style="16" customWidth="1"/>
    <col min="15" max="15" width="1.625" style="16" customWidth="1"/>
    <col min="16" max="16384" width="9" style="16"/>
  </cols>
  <sheetData>
    <row r="2" spans="1:16" ht="30" customHeight="1">
      <c r="C2" s="139" t="s">
        <v>152</v>
      </c>
      <c r="D2" s="139"/>
      <c r="E2" s="139"/>
      <c r="F2" s="139"/>
      <c r="G2" s="139"/>
      <c r="H2" s="139"/>
      <c r="I2" s="139"/>
      <c r="J2" s="139"/>
      <c r="K2" s="139"/>
      <c r="L2" s="139"/>
      <c r="M2" s="139"/>
      <c r="N2" s="139"/>
    </row>
    <row r="4" spans="1:16" ht="20.25" customHeight="1">
      <c r="A4" s="140" t="s">
        <v>0</v>
      </c>
      <c r="B4" s="140"/>
      <c r="C4" s="140"/>
      <c r="D4" s="140"/>
      <c r="E4" s="140"/>
      <c r="F4" s="140"/>
      <c r="G4" s="140"/>
      <c r="H4" s="140"/>
      <c r="I4" s="140"/>
      <c r="J4" s="140"/>
      <c r="K4" s="140"/>
      <c r="L4" s="140"/>
      <c r="M4" s="140"/>
      <c r="N4" s="140"/>
      <c r="O4" s="140"/>
      <c r="P4" s="27"/>
    </row>
    <row r="5" spans="1:16" ht="18" customHeight="1">
      <c r="C5" s="28"/>
      <c r="D5" s="28"/>
      <c r="E5" s="28"/>
      <c r="F5" s="28"/>
    </row>
    <row r="6" spans="1:16" ht="18" customHeight="1">
      <c r="C6" s="94" t="s">
        <v>87</v>
      </c>
      <c r="D6" s="95"/>
      <c r="E6" s="86"/>
      <c r="F6" s="87"/>
      <c r="G6" s="88"/>
      <c r="H6" s="94" t="s">
        <v>88</v>
      </c>
      <c r="I6" s="95"/>
      <c r="J6" s="86"/>
      <c r="K6" s="87"/>
      <c r="L6" s="87"/>
      <c r="M6" s="87"/>
      <c r="N6" s="88"/>
    </row>
    <row r="7" spans="1:16" ht="18" customHeight="1">
      <c r="C7" s="96" t="s">
        <v>89</v>
      </c>
      <c r="D7" s="97"/>
      <c r="E7" s="86"/>
      <c r="F7" s="87"/>
      <c r="G7" s="88"/>
      <c r="H7" s="94" t="s">
        <v>90</v>
      </c>
      <c r="I7" s="95"/>
      <c r="J7" s="86"/>
      <c r="K7" s="87"/>
      <c r="L7" s="87"/>
      <c r="M7" s="87"/>
      <c r="N7" s="88"/>
    </row>
    <row r="8" spans="1:16" ht="18" customHeight="1">
      <c r="C8" s="96" t="s">
        <v>166</v>
      </c>
      <c r="D8" s="97"/>
      <c r="E8" s="146"/>
      <c r="F8" s="147"/>
      <c r="G8" s="148"/>
      <c r="H8" s="96" t="s">
        <v>117</v>
      </c>
      <c r="I8" s="97"/>
      <c r="J8" s="146"/>
      <c r="K8" s="147"/>
      <c r="L8" s="147"/>
      <c r="M8" s="147"/>
      <c r="N8" s="148"/>
    </row>
    <row r="9" spans="1:16" ht="18" customHeight="1">
      <c r="C9" s="29"/>
      <c r="D9" s="29"/>
      <c r="E9" s="28"/>
      <c r="F9" s="28"/>
    </row>
    <row r="10" spans="1:16" ht="18" customHeight="1">
      <c r="A10" s="18" t="s">
        <v>168</v>
      </c>
      <c r="C10" s="29"/>
      <c r="D10" s="29"/>
      <c r="E10" s="28"/>
      <c r="F10" s="28"/>
    </row>
    <row r="11" spans="1:16" ht="18" customHeight="1">
      <c r="A11" s="18"/>
      <c r="C11" s="93" t="s">
        <v>70</v>
      </c>
      <c r="D11" s="93"/>
      <c r="E11" s="98"/>
      <c r="F11" s="98"/>
      <c r="G11" s="98"/>
      <c r="H11" s="94" t="s">
        <v>170</v>
      </c>
      <c r="I11" s="95"/>
      <c r="J11" s="86"/>
      <c r="K11" s="87"/>
      <c r="L11" s="87"/>
      <c r="M11" s="87"/>
      <c r="N11" s="88"/>
    </row>
    <row r="12" spans="1:16" ht="18" customHeight="1">
      <c r="A12" s="18"/>
      <c r="C12" s="84" t="s">
        <v>169</v>
      </c>
      <c r="D12" s="85"/>
      <c r="E12" s="99">
        <v>0</v>
      </c>
      <c r="F12" s="100"/>
      <c r="G12" s="84" t="s">
        <v>12</v>
      </c>
      <c r="H12" s="85"/>
      <c r="I12" s="101">
        <v>0</v>
      </c>
      <c r="J12" s="102"/>
      <c r="K12" s="84" t="s">
        <v>164</v>
      </c>
      <c r="L12" s="85"/>
      <c r="M12" s="99">
        <v>0</v>
      </c>
      <c r="N12" s="100"/>
    </row>
    <row r="13" spans="1:16" ht="18" customHeight="1">
      <c r="A13" s="18"/>
      <c r="C13" s="93" t="s">
        <v>174</v>
      </c>
      <c r="D13" s="93"/>
      <c r="E13" s="153">
        <v>0</v>
      </c>
      <c r="F13" s="154"/>
      <c r="G13" s="42" t="s">
        <v>175</v>
      </c>
      <c r="H13" s="17"/>
      <c r="I13" s="17"/>
      <c r="J13" s="17"/>
      <c r="K13" s="17"/>
      <c r="L13" s="17"/>
      <c r="M13" s="17"/>
      <c r="N13" s="17"/>
    </row>
    <row r="14" spans="1:16" ht="18" customHeight="1">
      <c r="C14" s="29"/>
      <c r="D14" s="29"/>
      <c r="E14" s="28"/>
      <c r="F14" s="28"/>
    </row>
    <row r="15" spans="1:16" ht="18" customHeight="1">
      <c r="A15" s="18" t="s">
        <v>154</v>
      </c>
      <c r="C15" s="29"/>
      <c r="D15" s="29"/>
      <c r="E15" s="28"/>
      <c r="F15" s="28"/>
    </row>
    <row r="16" spans="1:16" ht="18" customHeight="1">
      <c r="C16" s="93" t="s">
        <v>155</v>
      </c>
      <c r="D16" s="93"/>
      <c r="E16" s="98"/>
      <c r="F16" s="98"/>
      <c r="G16" s="98"/>
      <c r="H16" s="96" t="s">
        <v>156</v>
      </c>
      <c r="I16" s="97"/>
      <c r="J16" s="94"/>
      <c r="K16" s="149"/>
      <c r="L16" s="149"/>
      <c r="M16" s="149"/>
      <c r="N16" s="95"/>
    </row>
    <row r="17" spans="1:15" ht="18" customHeight="1">
      <c r="C17" s="93" t="s">
        <v>157</v>
      </c>
      <c r="D17" s="93"/>
      <c r="E17" s="98"/>
      <c r="F17" s="98"/>
      <c r="G17" s="98"/>
      <c r="H17" s="94" t="s">
        <v>171</v>
      </c>
      <c r="I17" s="95"/>
      <c r="J17" s="150"/>
      <c r="K17" s="151"/>
      <c r="L17" s="151"/>
      <c r="M17" s="151"/>
      <c r="N17" s="152"/>
    </row>
    <row r="18" spans="1:15" ht="18" customHeight="1">
      <c r="C18" s="29"/>
      <c r="D18" s="29"/>
      <c r="E18" s="28"/>
      <c r="F18" s="28"/>
    </row>
    <row r="19" spans="1:15" ht="18" customHeight="1">
      <c r="A19" s="75" t="s">
        <v>69</v>
      </c>
      <c r="B19" s="28"/>
      <c r="C19" s="28"/>
      <c r="D19" s="28"/>
      <c r="E19" s="28"/>
      <c r="F19" s="28"/>
    </row>
    <row r="20" spans="1:15" ht="18" customHeight="1">
      <c r="B20" s="16" t="s">
        <v>93</v>
      </c>
      <c r="M20" s="16" t="s">
        <v>149</v>
      </c>
    </row>
    <row r="21" spans="1:15" s="17" customFormat="1" ht="18" customHeight="1">
      <c r="C21" s="125"/>
      <c r="D21" s="125"/>
      <c r="E21" s="26" t="s">
        <v>1</v>
      </c>
      <c r="F21" s="26" t="s">
        <v>2</v>
      </c>
      <c r="G21" s="26" t="s">
        <v>3</v>
      </c>
      <c r="H21" s="26" t="s">
        <v>4</v>
      </c>
      <c r="I21" s="26" t="s">
        <v>5</v>
      </c>
      <c r="J21" s="26" t="s">
        <v>6</v>
      </c>
      <c r="K21" s="26" t="s">
        <v>7</v>
      </c>
      <c r="L21" s="16"/>
      <c r="M21" s="55" t="s">
        <v>147</v>
      </c>
      <c r="N21" s="55" t="s">
        <v>148</v>
      </c>
    </row>
    <row r="22" spans="1:15" ht="18" customHeight="1">
      <c r="C22" s="114" t="s">
        <v>119</v>
      </c>
      <c r="D22" s="114"/>
      <c r="E22" s="69">
        <v>0</v>
      </c>
      <c r="F22" s="69">
        <v>0</v>
      </c>
      <c r="G22" s="69">
        <v>0</v>
      </c>
      <c r="H22" s="69">
        <v>0</v>
      </c>
      <c r="I22" s="69">
        <v>0</v>
      </c>
      <c r="J22" s="69">
        <v>0</v>
      </c>
      <c r="K22" s="67">
        <f>SUM(E22:J22)</f>
        <v>0</v>
      </c>
      <c r="L22" s="68"/>
      <c r="M22" s="69">
        <v>0</v>
      </c>
      <c r="N22" s="69">
        <v>0</v>
      </c>
    </row>
    <row r="23" spans="1:15" ht="18" customHeight="1">
      <c r="C23" s="114" t="s">
        <v>120</v>
      </c>
      <c r="D23" s="114"/>
      <c r="E23" s="69">
        <v>0</v>
      </c>
      <c r="F23" s="69">
        <v>0</v>
      </c>
      <c r="G23" s="69">
        <v>0</v>
      </c>
      <c r="H23" s="69">
        <v>0</v>
      </c>
      <c r="I23" s="69">
        <v>0</v>
      </c>
      <c r="J23" s="69">
        <v>0</v>
      </c>
      <c r="K23" s="67">
        <f>SUM(E23:J23)</f>
        <v>0</v>
      </c>
      <c r="L23" s="68"/>
      <c r="M23" s="69">
        <v>0</v>
      </c>
      <c r="N23" s="69">
        <v>0</v>
      </c>
    </row>
    <row r="24" spans="1:15" ht="18" customHeight="1">
      <c r="C24" s="113" t="s">
        <v>8</v>
      </c>
      <c r="D24" s="113"/>
      <c r="E24" s="69">
        <v>0</v>
      </c>
      <c r="F24" s="69">
        <v>0</v>
      </c>
      <c r="G24" s="69">
        <v>0</v>
      </c>
      <c r="H24" s="69">
        <v>0</v>
      </c>
      <c r="I24" s="69">
        <v>0</v>
      </c>
      <c r="J24" s="69">
        <v>0</v>
      </c>
      <c r="K24" s="67">
        <f>SUM(E24:J24)</f>
        <v>0</v>
      </c>
      <c r="L24" s="68"/>
      <c r="M24" s="69">
        <v>0</v>
      </c>
      <c r="N24" s="69">
        <v>0</v>
      </c>
    </row>
    <row r="25" spans="1:15" ht="5.0999999999999996" customHeight="1">
      <c r="C25" s="79"/>
      <c r="D25" s="79"/>
      <c r="E25" s="79"/>
      <c r="F25" s="79"/>
      <c r="G25" s="79"/>
      <c r="H25" s="79"/>
      <c r="I25" s="79"/>
      <c r="J25" s="79"/>
      <c r="K25" s="79"/>
      <c r="L25" s="79"/>
      <c r="M25" s="79"/>
      <c r="N25" s="79"/>
      <c r="O25" s="79"/>
    </row>
    <row r="26" spans="1:15" ht="18" customHeight="1">
      <c r="B26" s="16" t="s">
        <v>92</v>
      </c>
    </row>
    <row r="27" spans="1:15" ht="18" customHeight="1">
      <c r="C27" s="125"/>
      <c r="D27" s="125"/>
      <c r="E27" s="26" t="s">
        <v>1</v>
      </c>
      <c r="F27" s="26" t="s">
        <v>2</v>
      </c>
      <c r="G27" s="26" t="s">
        <v>3</v>
      </c>
      <c r="H27" s="26" t="s">
        <v>4</v>
      </c>
      <c r="I27" s="26" t="s">
        <v>5</v>
      </c>
      <c r="J27" s="26" t="s">
        <v>6</v>
      </c>
      <c r="K27" s="26" t="s">
        <v>7</v>
      </c>
      <c r="M27" s="55" t="s">
        <v>147</v>
      </c>
      <c r="N27" s="55" t="s">
        <v>158</v>
      </c>
    </row>
    <row r="28" spans="1:15" ht="18" customHeight="1">
      <c r="C28" s="114" t="s">
        <v>119</v>
      </c>
      <c r="D28" s="114"/>
      <c r="E28" s="69">
        <v>0</v>
      </c>
      <c r="F28" s="69">
        <v>0</v>
      </c>
      <c r="G28" s="69">
        <v>0</v>
      </c>
      <c r="H28" s="69">
        <v>0</v>
      </c>
      <c r="I28" s="69">
        <v>0</v>
      </c>
      <c r="J28" s="69">
        <v>0</v>
      </c>
      <c r="K28" s="67">
        <f>SUM(E28:J28)</f>
        <v>0</v>
      </c>
      <c r="L28" s="68"/>
      <c r="M28" s="69">
        <v>0</v>
      </c>
      <c r="N28" s="69">
        <v>0</v>
      </c>
    </row>
    <row r="29" spans="1:15" ht="18" customHeight="1">
      <c r="C29" s="114" t="s">
        <v>159</v>
      </c>
      <c r="D29" s="114"/>
      <c r="E29" s="67">
        <f>E28-E22</f>
        <v>0</v>
      </c>
      <c r="F29" s="67">
        <f t="shared" ref="F29:I29" si="0">F28-F22</f>
        <v>0</v>
      </c>
      <c r="G29" s="67">
        <f t="shared" si="0"/>
        <v>0</v>
      </c>
      <c r="H29" s="67">
        <f t="shared" si="0"/>
        <v>0</v>
      </c>
      <c r="I29" s="67">
        <f t="shared" si="0"/>
        <v>0</v>
      </c>
      <c r="J29" s="67">
        <f>J28-J22</f>
        <v>0</v>
      </c>
      <c r="K29" s="67">
        <f>SUM(E29:J29)</f>
        <v>0</v>
      </c>
      <c r="L29" s="68"/>
      <c r="M29" s="67">
        <f>M28-M22</f>
        <v>0</v>
      </c>
      <c r="N29" s="67">
        <f>N28-N22</f>
        <v>0</v>
      </c>
    </row>
    <row r="30" spans="1:15" ht="18" customHeight="1">
      <c r="C30" s="21"/>
      <c r="D30" s="21"/>
      <c r="E30" s="21"/>
      <c r="F30" s="22"/>
    </row>
    <row r="31" spans="1:15" ht="18" customHeight="1">
      <c r="A31" s="66" t="s">
        <v>139</v>
      </c>
      <c r="B31" s="19"/>
    </row>
    <row r="32" spans="1:15" ht="18" customHeight="1">
      <c r="B32" s="17">
        <v>1</v>
      </c>
      <c r="C32" s="93" t="s">
        <v>165</v>
      </c>
      <c r="D32" s="93"/>
      <c r="E32" s="94"/>
      <c r="F32" s="95"/>
      <c r="G32" s="16" t="s">
        <v>167</v>
      </c>
    </row>
    <row r="33" spans="2:16" ht="18" customHeight="1">
      <c r="B33" s="17"/>
      <c r="C33" s="94" t="s">
        <v>71</v>
      </c>
      <c r="D33" s="95"/>
      <c r="E33" s="73" t="s">
        <v>72</v>
      </c>
      <c r="F33" s="30">
        <v>0</v>
      </c>
      <c r="G33" s="41">
        <v>0</v>
      </c>
      <c r="H33" s="76">
        <v>0</v>
      </c>
    </row>
    <row r="34" spans="2:16" ht="18" customHeight="1">
      <c r="B34" s="17"/>
      <c r="C34" s="94" t="s">
        <v>73</v>
      </c>
      <c r="D34" s="95"/>
      <c r="E34" s="33" t="s">
        <v>74</v>
      </c>
      <c r="F34" s="30">
        <v>0</v>
      </c>
      <c r="G34" s="70" t="s">
        <v>172</v>
      </c>
      <c r="H34" s="72"/>
      <c r="I34" s="34"/>
    </row>
    <row r="35" spans="2:16" ht="18" customHeight="1">
      <c r="B35" s="17"/>
      <c r="C35" s="93" t="s">
        <v>10</v>
      </c>
      <c r="D35" s="93"/>
      <c r="E35" s="94"/>
      <c r="F35" s="95"/>
      <c r="G35" s="141" t="s">
        <v>75</v>
      </c>
      <c r="H35" s="141"/>
      <c r="I35" s="84"/>
      <c r="J35" s="85"/>
      <c r="K35" s="96" t="s">
        <v>76</v>
      </c>
      <c r="L35" s="97"/>
      <c r="M35" s="84"/>
      <c r="N35" s="85"/>
    </row>
    <row r="36" spans="2:16" ht="18" customHeight="1">
      <c r="B36" s="17"/>
      <c r="C36" s="84" t="s">
        <v>11</v>
      </c>
      <c r="D36" s="85"/>
      <c r="E36" s="99">
        <v>0</v>
      </c>
      <c r="F36" s="100"/>
      <c r="G36" s="84" t="s">
        <v>12</v>
      </c>
      <c r="H36" s="85"/>
      <c r="I36" s="101">
        <v>0</v>
      </c>
      <c r="J36" s="102"/>
      <c r="K36" s="93" t="s">
        <v>118</v>
      </c>
      <c r="L36" s="93"/>
      <c r="M36" s="91">
        <v>0</v>
      </c>
      <c r="N36" s="92"/>
    </row>
    <row r="37" spans="2:16" ht="5.0999999999999996" customHeight="1">
      <c r="B37" s="17"/>
      <c r="J37" s="17"/>
      <c r="K37" s="17"/>
      <c r="L37" s="17"/>
      <c r="M37" s="65"/>
      <c r="P37" s="29"/>
    </row>
    <row r="38" spans="2:16" ht="18" customHeight="1">
      <c r="B38" s="17">
        <v>2</v>
      </c>
      <c r="C38" s="93" t="s">
        <v>165</v>
      </c>
      <c r="D38" s="93"/>
      <c r="E38" s="94"/>
      <c r="F38" s="95"/>
      <c r="G38" s="16" t="s">
        <v>167</v>
      </c>
      <c r="P38" s="29"/>
    </row>
    <row r="39" spans="2:16" ht="18" customHeight="1">
      <c r="B39" s="17"/>
      <c r="C39" s="94" t="s">
        <v>71</v>
      </c>
      <c r="D39" s="95"/>
      <c r="E39" s="73"/>
      <c r="F39" s="30">
        <v>0</v>
      </c>
      <c r="G39" s="31">
        <v>0</v>
      </c>
      <c r="H39" s="32">
        <v>0</v>
      </c>
      <c r="P39" s="29"/>
    </row>
    <row r="40" spans="2:16" ht="18" customHeight="1">
      <c r="B40" s="17"/>
      <c r="C40" s="94" t="s">
        <v>73</v>
      </c>
      <c r="D40" s="95"/>
      <c r="E40" s="33" t="s">
        <v>74</v>
      </c>
      <c r="F40" s="30">
        <v>0</v>
      </c>
      <c r="G40" s="70" t="s">
        <v>172</v>
      </c>
      <c r="H40" s="72"/>
      <c r="I40" s="34"/>
      <c r="P40" s="29"/>
    </row>
    <row r="41" spans="2:16" ht="18" customHeight="1">
      <c r="B41" s="17"/>
      <c r="C41" s="93" t="s">
        <v>10</v>
      </c>
      <c r="D41" s="93"/>
      <c r="E41" s="94"/>
      <c r="F41" s="95"/>
      <c r="G41" s="93" t="s">
        <v>75</v>
      </c>
      <c r="H41" s="93"/>
      <c r="I41" s="84"/>
      <c r="J41" s="85"/>
      <c r="K41" s="96" t="s">
        <v>76</v>
      </c>
      <c r="L41" s="97"/>
      <c r="M41" s="84"/>
      <c r="N41" s="85"/>
      <c r="P41" s="29"/>
    </row>
    <row r="42" spans="2:16" ht="18" customHeight="1">
      <c r="B42" s="17"/>
      <c r="C42" s="84" t="s">
        <v>11</v>
      </c>
      <c r="D42" s="85"/>
      <c r="E42" s="99">
        <v>0</v>
      </c>
      <c r="F42" s="100"/>
      <c r="G42" s="84" t="s">
        <v>12</v>
      </c>
      <c r="H42" s="85"/>
      <c r="I42" s="101">
        <v>0</v>
      </c>
      <c r="J42" s="102"/>
      <c r="K42" s="93" t="s">
        <v>118</v>
      </c>
      <c r="L42" s="93"/>
      <c r="M42" s="91">
        <v>0</v>
      </c>
      <c r="N42" s="92"/>
      <c r="P42" s="29"/>
    </row>
    <row r="43" spans="2:16" ht="5.0999999999999996" customHeight="1">
      <c r="B43" s="17"/>
      <c r="J43" s="17"/>
      <c r="K43" s="17"/>
      <c r="L43" s="17"/>
      <c r="M43" s="65"/>
      <c r="P43" s="29"/>
    </row>
    <row r="44" spans="2:16" ht="18" customHeight="1">
      <c r="B44" s="17">
        <v>3</v>
      </c>
      <c r="C44" s="93" t="s">
        <v>165</v>
      </c>
      <c r="D44" s="93"/>
      <c r="E44" s="94"/>
      <c r="F44" s="95"/>
      <c r="G44" s="16" t="s">
        <v>167</v>
      </c>
      <c r="P44" s="29"/>
    </row>
    <row r="45" spans="2:16" ht="18" customHeight="1">
      <c r="B45" s="17"/>
      <c r="C45" s="94" t="s">
        <v>71</v>
      </c>
      <c r="D45" s="95"/>
      <c r="E45" s="73"/>
      <c r="F45" s="30">
        <v>0</v>
      </c>
      <c r="G45" s="31">
        <v>0</v>
      </c>
      <c r="H45" s="32">
        <v>0</v>
      </c>
      <c r="P45" s="29"/>
    </row>
    <row r="46" spans="2:16" ht="18" customHeight="1">
      <c r="B46" s="17"/>
      <c r="C46" s="94" t="s">
        <v>73</v>
      </c>
      <c r="D46" s="95"/>
      <c r="E46" s="33" t="s">
        <v>74</v>
      </c>
      <c r="F46" s="30">
        <v>0</v>
      </c>
      <c r="G46" s="70" t="s">
        <v>172</v>
      </c>
      <c r="H46" s="72"/>
      <c r="I46" s="34"/>
      <c r="P46" s="29"/>
    </row>
    <row r="47" spans="2:16" ht="18" customHeight="1">
      <c r="B47" s="17"/>
      <c r="C47" s="93" t="s">
        <v>10</v>
      </c>
      <c r="D47" s="93"/>
      <c r="E47" s="94"/>
      <c r="F47" s="95"/>
      <c r="G47" s="93" t="s">
        <v>75</v>
      </c>
      <c r="H47" s="93"/>
      <c r="I47" s="84"/>
      <c r="J47" s="85"/>
      <c r="K47" s="96" t="s">
        <v>76</v>
      </c>
      <c r="L47" s="97"/>
      <c r="M47" s="84"/>
      <c r="N47" s="85"/>
      <c r="P47" s="29"/>
    </row>
    <row r="48" spans="2:16" ht="18" customHeight="1">
      <c r="B48" s="17"/>
      <c r="C48" s="84" t="s">
        <v>11</v>
      </c>
      <c r="D48" s="85"/>
      <c r="E48" s="99">
        <v>0</v>
      </c>
      <c r="F48" s="100"/>
      <c r="G48" s="84" t="s">
        <v>12</v>
      </c>
      <c r="H48" s="85"/>
      <c r="I48" s="101">
        <v>0</v>
      </c>
      <c r="J48" s="102"/>
      <c r="K48" s="93" t="s">
        <v>118</v>
      </c>
      <c r="L48" s="93"/>
      <c r="M48" s="91">
        <v>0</v>
      </c>
      <c r="N48" s="92"/>
      <c r="P48" s="29"/>
    </row>
    <row r="49" spans="1:18" ht="18" customHeight="1">
      <c r="J49" s="17"/>
      <c r="K49" s="17"/>
      <c r="L49" s="17"/>
      <c r="M49" s="65"/>
      <c r="P49" s="29"/>
    </row>
    <row r="50" spans="1:18" ht="18" customHeight="1">
      <c r="A50" s="18" t="s">
        <v>150</v>
      </c>
      <c r="B50" s="18"/>
      <c r="C50" s="21"/>
      <c r="D50" s="21"/>
      <c r="E50" s="21"/>
      <c r="F50" s="22"/>
    </row>
    <row r="51" spans="1:18" ht="18" customHeight="1">
      <c r="B51" s="42" t="s">
        <v>94</v>
      </c>
      <c r="D51" s="21"/>
      <c r="E51" s="21"/>
      <c r="F51" s="22"/>
    </row>
    <row r="52" spans="1:18" ht="18" customHeight="1">
      <c r="B52" s="42"/>
      <c r="C52" s="142" t="s">
        <v>160</v>
      </c>
      <c r="D52" s="142"/>
      <c r="E52" s="143" t="s">
        <v>161</v>
      </c>
      <c r="F52" s="143"/>
      <c r="G52" s="142" t="s">
        <v>162</v>
      </c>
      <c r="H52" s="142"/>
    </row>
    <row r="53" spans="1:18" ht="18" customHeight="1">
      <c r="B53" s="17">
        <v>1</v>
      </c>
      <c r="C53" s="144">
        <f>E32</f>
        <v>0</v>
      </c>
      <c r="D53" s="144"/>
      <c r="E53" s="118">
        <f>E36</f>
        <v>0</v>
      </c>
      <c r="F53" s="118"/>
      <c r="G53" s="118">
        <f>I36</f>
        <v>0</v>
      </c>
      <c r="H53" s="118"/>
      <c r="I53" s="71"/>
      <c r="J53" s="42"/>
      <c r="K53" s="42"/>
      <c r="L53" s="42"/>
      <c r="M53" s="42"/>
      <c r="N53" s="42"/>
      <c r="O53" s="27"/>
      <c r="P53" s="29"/>
      <c r="Q53" s="27"/>
      <c r="R53" s="27"/>
    </row>
    <row r="54" spans="1:18" ht="18" customHeight="1">
      <c r="B54" s="17">
        <v>2</v>
      </c>
      <c r="C54" s="144">
        <f>E38</f>
        <v>0</v>
      </c>
      <c r="D54" s="144"/>
      <c r="E54" s="118">
        <f>E42</f>
        <v>0</v>
      </c>
      <c r="F54" s="118"/>
      <c r="G54" s="118">
        <f>I42</f>
        <v>0</v>
      </c>
      <c r="H54" s="118"/>
      <c r="I54" s="71"/>
      <c r="J54" s="71"/>
      <c r="K54" s="42"/>
      <c r="L54" s="42"/>
      <c r="M54" s="42"/>
      <c r="N54" s="42"/>
      <c r="O54" s="27"/>
      <c r="P54" s="29"/>
      <c r="Q54" s="27"/>
      <c r="R54" s="27"/>
    </row>
    <row r="55" spans="1:18" ht="18" customHeight="1">
      <c r="B55" s="17">
        <v>3</v>
      </c>
      <c r="C55" s="144">
        <f>E44</f>
        <v>0</v>
      </c>
      <c r="D55" s="144"/>
      <c r="E55" s="118">
        <f>E48</f>
        <v>0</v>
      </c>
      <c r="F55" s="118"/>
      <c r="G55" s="118">
        <f>I48</f>
        <v>0</v>
      </c>
      <c r="H55" s="118"/>
      <c r="I55" s="71"/>
      <c r="J55" s="71"/>
      <c r="K55" s="42"/>
      <c r="L55" s="42"/>
      <c r="M55" s="42"/>
      <c r="N55" s="42"/>
      <c r="O55" s="27"/>
      <c r="P55" s="29"/>
      <c r="Q55" s="27"/>
      <c r="R55" s="27"/>
    </row>
    <row r="56" spans="1:18" ht="18" customHeight="1">
      <c r="C56" s="145" t="s">
        <v>163</v>
      </c>
      <c r="D56" s="145"/>
      <c r="E56" s="118">
        <f>SUM(E53:F55)</f>
        <v>0</v>
      </c>
      <c r="F56" s="118"/>
      <c r="G56" s="118">
        <f>SUM(G53:H55)</f>
        <v>0</v>
      </c>
      <c r="H56" s="118"/>
      <c r="I56" s="71"/>
      <c r="J56" s="71"/>
      <c r="K56" s="42"/>
      <c r="L56" s="42"/>
      <c r="O56" s="27"/>
      <c r="P56" s="29"/>
      <c r="Q56" s="27"/>
      <c r="R56" s="27"/>
    </row>
    <row r="57" spans="1:18" ht="5.0999999999999996" customHeight="1">
      <c r="C57" s="77"/>
      <c r="D57" s="77"/>
      <c r="E57" s="71"/>
      <c r="F57" s="71"/>
      <c r="G57" s="71"/>
      <c r="H57" s="71"/>
      <c r="I57" s="71"/>
      <c r="J57" s="71"/>
      <c r="K57" s="42"/>
      <c r="L57" s="42"/>
      <c r="O57" s="27"/>
      <c r="P57" s="29"/>
      <c r="Q57" s="27"/>
      <c r="R57" s="27"/>
    </row>
    <row r="58" spans="1:18" s="23" customFormat="1" ht="18" customHeight="1">
      <c r="A58" s="35"/>
      <c r="B58" s="23" t="s">
        <v>180</v>
      </c>
    </row>
    <row r="59" spans="1:18" s="23" customFormat="1" ht="18" customHeight="1">
      <c r="C59" s="125"/>
      <c r="D59" s="125"/>
      <c r="E59" s="125"/>
      <c r="F59" s="125"/>
      <c r="G59" s="125"/>
      <c r="H59" s="125"/>
      <c r="I59" s="125"/>
      <c r="J59" s="125"/>
      <c r="K59" s="125"/>
      <c r="L59" s="125"/>
      <c r="M59" s="125"/>
      <c r="N59" s="125"/>
    </row>
    <row r="60" spans="1:18" s="23" customFormat="1" ht="18" customHeight="1">
      <c r="C60" s="125"/>
      <c r="D60" s="125"/>
      <c r="E60" s="125"/>
      <c r="F60" s="125"/>
      <c r="G60" s="125"/>
      <c r="H60" s="125"/>
      <c r="I60" s="125"/>
      <c r="J60" s="125"/>
      <c r="K60" s="125"/>
      <c r="L60" s="125"/>
      <c r="M60" s="125"/>
      <c r="N60" s="125"/>
    </row>
    <row r="61" spans="1:18" s="23" customFormat="1" ht="18" customHeight="1">
      <c r="C61" s="125"/>
      <c r="D61" s="125"/>
      <c r="E61" s="125"/>
      <c r="F61" s="125"/>
      <c r="G61" s="125"/>
      <c r="H61" s="125"/>
      <c r="I61" s="125"/>
      <c r="J61" s="125"/>
      <c r="K61" s="125"/>
      <c r="L61" s="125"/>
      <c r="M61" s="125"/>
      <c r="N61" s="125"/>
    </row>
    <row r="62" spans="1:18" s="23" customFormat="1" ht="18" customHeight="1">
      <c r="C62" s="125"/>
      <c r="D62" s="125"/>
      <c r="E62" s="125"/>
      <c r="F62" s="125"/>
      <c r="G62" s="125"/>
      <c r="H62" s="125"/>
      <c r="I62" s="125"/>
      <c r="J62" s="125"/>
      <c r="K62" s="125"/>
      <c r="L62" s="125"/>
      <c r="M62" s="125"/>
      <c r="N62" s="125"/>
    </row>
    <row r="63" spans="1:18" s="23" customFormat="1" ht="18" customHeight="1">
      <c r="C63" s="125"/>
      <c r="D63" s="125"/>
      <c r="E63" s="125"/>
      <c r="F63" s="125"/>
      <c r="G63" s="125"/>
      <c r="H63" s="125"/>
      <c r="I63" s="125"/>
      <c r="J63" s="125"/>
      <c r="K63" s="125"/>
      <c r="L63" s="125"/>
      <c r="M63" s="125"/>
      <c r="N63" s="125"/>
    </row>
    <row r="64" spans="1:18" s="23" customFormat="1" ht="18" customHeight="1">
      <c r="C64" s="125"/>
      <c r="D64" s="125"/>
      <c r="E64" s="125"/>
      <c r="F64" s="125"/>
      <c r="G64" s="125"/>
      <c r="H64" s="125"/>
      <c r="I64" s="125"/>
      <c r="J64" s="125"/>
      <c r="K64" s="125"/>
      <c r="L64" s="125"/>
      <c r="M64" s="125"/>
      <c r="N64" s="125"/>
    </row>
    <row r="65" spans="1:18" s="23" customFormat="1" ht="18" customHeight="1">
      <c r="C65" s="125"/>
      <c r="D65" s="125"/>
      <c r="E65" s="125"/>
      <c r="F65" s="125"/>
      <c r="G65" s="125"/>
      <c r="H65" s="125"/>
      <c r="I65" s="125"/>
      <c r="J65" s="125"/>
      <c r="K65" s="125"/>
      <c r="L65" s="125"/>
      <c r="M65" s="125"/>
      <c r="N65" s="125"/>
    </row>
    <row r="66" spans="1:18" s="23" customFormat="1" ht="5.0999999999999996" customHeight="1">
      <c r="C66" s="42"/>
      <c r="D66" s="42"/>
      <c r="E66" s="42"/>
      <c r="F66" s="42"/>
      <c r="G66" s="42"/>
      <c r="H66" s="42"/>
      <c r="I66" s="42"/>
      <c r="J66" s="42"/>
      <c r="K66" s="42"/>
      <c r="L66" s="42"/>
      <c r="M66" s="42"/>
      <c r="N66" s="42"/>
    </row>
    <row r="67" spans="1:18" ht="18" customHeight="1">
      <c r="B67" s="16" t="s">
        <v>95</v>
      </c>
      <c r="O67" s="27"/>
      <c r="P67" s="29"/>
      <c r="Q67" s="27"/>
      <c r="R67" s="27"/>
    </row>
    <row r="68" spans="1:18" ht="18" customHeight="1">
      <c r="B68" s="17">
        <v>1</v>
      </c>
      <c r="C68" s="84" t="s">
        <v>85</v>
      </c>
      <c r="D68" s="85"/>
      <c r="E68" s="84"/>
      <c r="F68" s="85"/>
      <c r="G68" s="93" t="s">
        <v>165</v>
      </c>
      <c r="H68" s="93"/>
      <c r="I68" s="94"/>
      <c r="J68" s="95"/>
      <c r="K68" s="96" t="s">
        <v>10</v>
      </c>
      <c r="L68" s="97"/>
      <c r="M68" s="98"/>
      <c r="N68" s="98"/>
      <c r="O68" s="27"/>
      <c r="P68" s="29"/>
      <c r="Q68" s="27"/>
      <c r="R68" s="27"/>
    </row>
    <row r="69" spans="1:18" ht="18" customHeight="1">
      <c r="B69" s="17"/>
      <c r="C69" s="84" t="s">
        <v>11</v>
      </c>
      <c r="D69" s="85"/>
      <c r="E69" s="99">
        <v>0</v>
      </c>
      <c r="F69" s="100"/>
      <c r="G69" s="84" t="s">
        <v>12</v>
      </c>
      <c r="H69" s="85"/>
      <c r="I69" s="101">
        <v>0</v>
      </c>
      <c r="J69" s="102"/>
      <c r="K69" s="93" t="s">
        <v>118</v>
      </c>
      <c r="L69" s="93"/>
      <c r="M69" s="91">
        <v>0</v>
      </c>
      <c r="N69" s="92"/>
    </row>
    <row r="70" spans="1:18" ht="5.0999999999999996" customHeight="1">
      <c r="B70" s="17"/>
      <c r="C70" s="17"/>
      <c r="D70" s="17"/>
      <c r="E70" s="17"/>
      <c r="F70" s="17"/>
      <c r="G70" s="17"/>
      <c r="H70" s="17"/>
      <c r="I70" s="17"/>
      <c r="J70" s="17"/>
      <c r="K70" s="17"/>
      <c r="L70" s="17"/>
      <c r="M70" s="17"/>
      <c r="N70" s="17"/>
      <c r="O70" s="17"/>
    </row>
    <row r="71" spans="1:18" ht="18" customHeight="1">
      <c r="B71" s="17">
        <v>2</v>
      </c>
      <c r="C71" s="84" t="s">
        <v>85</v>
      </c>
      <c r="D71" s="85"/>
      <c r="E71" s="84"/>
      <c r="F71" s="85"/>
      <c r="G71" s="93" t="s">
        <v>165</v>
      </c>
      <c r="H71" s="93"/>
      <c r="I71" s="94"/>
      <c r="J71" s="95"/>
      <c r="K71" s="96" t="s">
        <v>10</v>
      </c>
      <c r="L71" s="97"/>
      <c r="M71" s="98"/>
      <c r="N71" s="98"/>
      <c r="O71" s="17"/>
    </row>
    <row r="72" spans="1:18" ht="18" customHeight="1">
      <c r="B72" s="17"/>
      <c r="C72" s="84" t="s">
        <v>11</v>
      </c>
      <c r="D72" s="85"/>
      <c r="E72" s="99">
        <v>0</v>
      </c>
      <c r="F72" s="100"/>
      <c r="G72" s="84" t="s">
        <v>12</v>
      </c>
      <c r="H72" s="85"/>
      <c r="I72" s="101">
        <v>0</v>
      </c>
      <c r="J72" s="102"/>
      <c r="K72" s="93" t="s">
        <v>118</v>
      </c>
      <c r="L72" s="93"/>
      <c r="M72" s="91">
        <v>0</v>
      </c>
      <c r="N72" s="92"/>
      <c r="O72" s="17"/>
    </row>
    <row r="73" spans="1:18" ht="5.0999999999999996" customHeight="1">
      <c r="B73" s="17"/>
      <c r="C73" s="17"/>
      <c r="D73" s="17"/>
      <c r="E73" s="17"/>
      <c r="F73" s="17"/>
      <c r="G73" s="17"/>
      <c r="H73" s="17"/>
      <c r="I73" s="17"/>
      <c r="J73" s="17"/>
      <c r="K73" s="17"/>
      <c r="L73" s="17"/>
      <c r="M73" s="17"/>
      <c r="N73" s="17"/>
      <c r="O73" s="17"/>
    </row>
    <row r="74" spans="1:18" ht="18" customHeight="1">
      <c r="B74" s="17">
        <v>3</v>
      </c>
      <c r="C74" s="84" t="s">
        <v>85</v>
      </c>
      <c r="D74" s="85"/>
      <c r="E74" s="84"/>
      <c r="F74" s="85"/>
      <c r="G74" s="93" t="s">
        <v>165</v>
      </c>
      <c r="H74" s="93"/>
      <c r="I74" s="94"/>
      <c r="J74" s="95"/>
      <c r="K74" s="96" t="s">
        <v>10</v>
      </c>
      <c r="L74" s="97"/>
      <c r="M74" s="98"/>
      <c r="N74" s="98"/>
      <c r="O74" s="17"/>
    </row>
    <row r="75" spans="1:18" ht="18" customHeight="1">
      <c r="B75" s="17"/>
      <c r="C75" s="84" t="s">
        <v>11</v>
      </c>
      <c r="D75" s="85"/>
      <c r="E75" s="99">
        <v>0</v>
      </c>
      <c r="F75" s="100"/>
      <c r="G75" s="84" t="s">
        <v>12</v>
      </c>
      <c r="H75" s="85"/>
      <c r="I75" s="101">
        <v>0</v>
      </c>
      <c r="J75" s="102"/>
      <c r="K75" s="93" t="s">
        <v>118</v>
      </c>
      <c r="L75" s="93"/>
      <c r="M75" s="91">
        <v>0</v>
      </c>
      <c r="N75" s="92"/>
      <c r="O75" s="17"/>
    </row>
    <row r="76" spans="1:18" ht="5.0999999999999996" customHeight="1">
      <c r="B76" s="17"/>
      <c r="C76" s="17"/>
      <c r="D76" s="17"/>
      <c r="E76" s="17"/>
      <c r="F76" s="17"/>
      <c r="G76" s="17"/>
      <c r="H76" s="17"/>
      <c r="I76" s="17"/>
      <c r="J76" s="17"/>
      <c r="K76" s="17"/>
      <c r="L76" s="17"/>
      <c r="M76" s="17"/>
      <c r="N76" s="17"/>
      <c r="O76" s="17"/>
    </row>
    <row r="77" spans="1:18" ht="18" customHeight="1">
      <c r="B77" s="74"/>
      <c r="C77" s="84" t="s">
        <v>11</v>
      </c>
      <c r="D77" s="85"/>
      <c r="E77" s="118">
        <f>E69+E72+E75</f>
        <v>0</v>
      </c>
      <c r="F77" s="118"/>
      <c r="G77" s="84" t="s">
        <v>12</v>
      </c>
      <c r="H77" s="85"/>
      <c r="I77" s="118">
        <f>I69+I72+I75</f>
        <v>0</v>
      </c>
      <c r="J77" s="118"/>
      <c r="O77" s="17"/>
    </row>
    <row r="78" spans="1:18" ht="18" customHeight="1">
      <c r="B78" s="17"/>
    </row>
    <row r="79" spans="1:18" ht="18" customHeight="1">
      <c r="A79" s="18" t="s">
        <v>173</v>
      </c>
      <c r="B79" s="17"/>
    </row>
    <row r="80" spans="1:18" ht="18" customHeight="1">
      <c r="A80" s="18"/>
      <c r="C80" s="93" t="s">
        <v>70</v>
      </c>
      <c r="D80" s="93"/>
      <c r="E80" s="155">
        <f>E17</f>
        <v>0</v>
      </c>
      <c r="F80" s="156"/>
      <c r="G80" s="157"/>
      <c r="H80" s="94" t="s">
        <v>170</v>
      </c>
      <c r="I80" s="95"/>
      <c r="J80" s="158">
        <f>J17</f>
        <v>0</v>
      </c>
      <c r="K80" s="159"/>
      <c r="L80" s="159"/>
      <c r="M80" s="159"/>
      <c r="N80" s="160"/>
    </row>
    <row r="81" spans="1:18" ht="18" customHeight="1">
      <c r="A81" s="18"/>
      <c r="C81" s="84" t="s">
        <v>169</v>
      </c>
      <c r="D81" s="85"/>
      <c r="E81" s="99">
        <v>0</v>
      </c>
      <c r="F81" s="100"/>
      <c r="G81" s="84" t="s">
        <v>12</v>
      </c>
      <c r="H81" s="85"/>
      <c r="I81" s="101">
        <v>0</v>
      </c>
      <c r="J81" s="102"/>
      <c r="K81" s="84" t="s">
        <v>164</v>
      </c>
      <c r="L81" s="85"/>
      <c r="M81" s="99">
        <v>0</v>
      </c>
      <c r="N81" s="100"/>
    </row>
    <row r="82" spans="1:18" ht="18" customHeight="1">
      <c r="A82" s="18"/>
      <c r="C82" s="93" t="s">
        <v>174</v>
      </c>
      <c r="D82" s="93"/>
      <c r="E82" s="153">
        <v>0</v>
      </c>
      <c r="F82" s="154"/>
      <c r="G82" s="42" t="s">
        <v>175</v>
      </c>
      <c r="H82" s="17"/>
      <c r="I82" s="17"/>
      <c r="J82" s="17"/>
      <c r="K82" s="17"/>
      <c r="L82" s="17"/>
      <c r="M82" s="17"/>
      <c r="N82" s="17"/>
    </row>
    <row r="83" spans="1:18" ht="18" customHeight="1">
      <c r="A83" s="28"/>
      <c r="B83" s="28"/>
      <c r="C83" s="28"/>
      <c r="D83" s="28"/>
      <c r="E83" s="28"/>
      <c r="F83" s="28"/>
      <c r="G83" s="28"/>
      <c r="L83" s="44"/>
      <c r="M83" s="44"/>
      <c r="N83" s="44"/>
    </row>
    <row r="84" spans="1:18" ht="18" customHeight="1">
      <c r="A84" s="18" t="s">
        <v>99</v>
      </c>
      <c r="B84" s="18"/>
      <c r="D84" s="28"/>
      <c r="E84" s="28"/>
      <c r="F84" s="28"/>
      <c r="G84" s="28"/>
    </row>
    <row r="85" spans="1:18" ht="18" customHeight="1">
      <c r="C85" s="24" t="s">
        <v>100</v>
      </c>
      <c r="D85" s="101">
        <v>0</v>
      </c>
      <c r="E85" s="102"/>
      <c r="F85" s="28"/>
      <c r="G85" s="47"/>
    </row>
    <row r="86" spans="1:18" ht="18" customHeight="1">
      <c r="C86" s="40" t="s">
        <v>101</v>
      </c>
      <c r="D86" s="119">
        <v>0</v>
      </c>
      <c r="E86" s="120"/>
      <c r="F86" s="48" t="s">
        <v>16</v>
      </c>
      <c r="G86" s="36">
        <v>0</v>
      </c>
      <c r="H86" s="37">
        <v>0</v>
      </c>
      <c r="I86" s="16" t="s">
        <v>102</v>
      </c>
    </row>
    <row r="87" spans="1:18" ht="18" customHeight="1">
      <c r="C87" s="25" t="s">
        <v>103</v>
      </c>
      <c r="D87" s="118">
        <v>0</v>
      </c>
      <c r="E87" s="121"/>
      <c r="F87" s="16" t="s">
        <v>108</v>
      </c>
      <c r="G87" s="21" t="s">
        <v>105</v>
      </c>
      <c r="I87" s="21" t="s">
        <v>106</v>
      </c>
      <c r="K87" s="42" t="s">
        <v>107</v>
      </c>
      <c r="M87" s="42" t="s">
        <v>109</v>
      </c>
    </row>
    <row r="88" spans="1:18" ht="18" customHeight="1">
      <c r="C88" s="131" t="s">
        <v>110</v>
      </c>
      <c r="D88" s="132"/>
      <c r="E88" s="132"/>
      <c r="F88" s="133"/>
      <c r="G88" s="86"/>
      <c r="H88" s="87"/>
      <c r="I88" s="87"/>
      <c r="J88" s="87"/>
      <c r="K88" s="87"/>
      <c r="L88" s="87"/>
      <c r="M88" s="87"/>
      <c r="N88" s="88"/>
    </row>
    <row r="89" spans="1:18" ht="18" customHeight="1">
      <c r="C89" s="131" t="s">
        <v>111</v>
      </c>
      <c r="D89" s="132"/>
      <c r="E89" s="132"/>
      <c r="F89" s="133"/>
      <c r="G89" s="86"/>
      <c r="H89" s="87"/>
      <c r="I89" s="87"/>
      <c r="J89" s="87"/>
      <c r="K89" s="87"/>
      <c r="L89" s="87"/>
      <c r="M89" s="87"/>
      <c r="N89" s="88"/>
    </row>
    <row r="90" spans="1:18" ht="18" customHeight="1">
      <c r="A90" s="28"/>
      <c r="B90" s="28"/>
      <c r="C90" s="129" t="s">
        <v>114</v>
      </c>
      <c r="D90" s="130"/>
      <c r="E90" s="49" t="s">
        <v>112</v>
      </c>
      <c r="F90" s="50" t="s">
        <v>113</v>
      </c>
      <c r="H90" s="21"/>
    </row>
    <row r="91" spans="1:18" ht="18" customHeight="1">
      <c r="B91" s="17"/>
    </row>
    <row r="92" spans="1:18" ht="18" customHeight="1">
      <c r="A92" s="18" t="s">
        <v>96</v>
      </c>
      <c r="B92" s="18"/>
      <c r="C92" s="34"/>
      <c r="D92" s="34"/>
      <c r="E92" s="34"/>
      <c r="F92" s="27"/>
      <c r="G92" s="34"/>
      <c r="H92" s="34"/>
      <c r="I92" s="36"/>
      <c r="J92" s="37"/>
      <c r="K92" s="38"/>
      <c r="L92" s="38"/>
      <c r="M92" s="34"/>
      <c r="N92" s="36"/>
      <c r="O92" s="27"/>
      <c r="P92" s="29"/>
      <c r="Q92" s="27"/>
      <c r="R92" s="27"/>
    </row>
    <row r="93" spans="1:18" ht="18" customHeight="1">
      <c r="C93" s="103" t="s">
        <v>97</v>
      </c>
      <c r="D93" s="104"/>
      <c r="E93" s="45" t="s">
        <v>13</v>
      </c>
      <c r="F93" s="30">
        <v>0</v>
      </c>
      <c r="G93" s="31">
        <v>0</v>
      </c>
      <c r="H93" s="39" t="s">
        <v>14</v>
      </c>
      <c r="I93" s="43" t="s">
        <v>13</v>
      </c>
      <c r="J93" s="30">
        <v>0</v>
      </c>
      <c r="K93" s="46">
        <v>0</v>
      </c>
      <c r="L93" s="44"/>
      <c r="M93" s="44"/>
      <c r="N93" s="44"/>
      <c r="O93" s="27"/>
      <c r="P93" s="29"/>
      <c r="Q93" s="27"/>
      <c r="R93" s="27"/>
    </row>
    <row r="94" spans="1:18" ht="18" customHeight="1">
      <c r="C94" s="103" t="s">
        <v>98</v>
      </c>
      <c r="D94" s="104"/>
      <c r="E94" s="45" t="s">
        <v>13</v>
      </c>
      <c r="F94" s="30">
        <v>0</v>
      </c>
      <c r="G94" s="31">
        <v>0</v>
      </c>
      <c r="H94" s="39" t="s">
        <v>14</v>
      </c>
      <c r="I94" s="43" t="s">
        <v>13</v>
      </c>
      <c r="J94" s="30">
        <v>0</v>
      </c>
      <c r="K94" s="46">
        <v>0</v>
      </c>
      <c r="L94" s="44"/>
      <c r="M94" s="44"/>
      <c r="N94" s="44"/>
      <c r="O94" s="27"/>
      <c r="P94" s="29"/>
      <c r="Q94" s="27"/>
      <c r="R94" s="27"/>
    </row>
    <row r="95" spans="1:18" ht="18" customHeight="1">
      <c r="C95" s="103" t="s">
        <v>104</v>
      </c>
      <c r="D95" s="104"/>
      <c r="E95" s="45" t="s">
        <v>13</v>
      </c>
      <c r="F95" s="30">
        <v>0</v>
      </c>
      <c r="G95" s="31">
        <v>0</v>
      </c>
      <c r="H95" s="39" t="s">
        <v>14</v>
      </c>
      <c r="I95" s="43" t="s">
        <v>13</v>
      </c>
      <c r="J95" s="30">
        <v>0</v>
      </c>
      <c r="K95" s="46">
        <v>0</v>
      </c>
      <c r="L95" s="44"/>
      <c r="M95" s="44"/>
      <c r="N95" s="44"/>
      <c r="O95" s="27"/>
      <c r="P95" s="29"/>
      <c r="Q95" s="27"/>
      <c r="R95" s="27"/>
    </row>
    <row r="96" spans="1:18" ht="18" customHeight="1">
      <c r="C96" s="103" t="s">
        <v>135</v>
      </c>
      <c r="D96" s="104"/>
      <c r="E96" s="45" t="s">
        <v>13</v>
      </c>
      <c r="F96" s="30">
        <v>0</v>
      </c>
      <c r="G96" s="31">
        <v>0</v>
      </c>
      <c r="H96" s="39" t="s">
        <v>14</v>
      </c>
      <c r="I96" s="43" t="s">
        <v>13</v>
      </c>
      <c r="J96" s="30">
        <v>0</v>
      </c>
      <c r="K96" s="46">
        <v>0</v>
      </c>
      <c r="L96" s="44"/>
      <c r="M96" s="44"/>
      <c r="N96" s="44"/>
      <c r="O96" s="27"/>
      <c r="P96" s="29"/>
      <c r="Q96" s="27"/>
      <c r="R96" s="27"/>
    </row>
    <row r="97" spans="1:18" ht="18" customHeight="1">
      <c r="C97" s="103" t="s">
        <v>136</v>
      </c>
      <c r="D97" s="104"/>
      <c r="E97" s="45" t="s">
        <v>13</v>
      </c>
      <c r="F97" s="30">
        <v>0</v>
      </c>
      <c r="G97" s="31">
        <v>0</v>
      </c>
      <c r="H97" s="39" t="s">
        <v>14</v>
      </c>
      <c r="I97" s="43" t="s">
        <v>13</v>
      </c>
      <c r="J97" s="30">
        <v>0</v>
      </c>
      <c r="K97" s="46">
        <v>0</v>
      </c>
      <c r="L97" s="44"/>
      <c r="M97" s="44"/>
      <c r="N97" s="44"/>
      <c r="O97" s="27"/>
      <c r="P97" s="29"/>
      <c r="Q97" s="27"/>
      <c r="R97" s="27"/>
    </row>
    <row r="98" spans="1:18" ht="18" customHeight="1">
      <c r="C98" s="103" t="s">
        <v>137</v>
      </c>
      <c r="D98" s="104"/>
      <c r="E98" s="43" t="s">
        <v>13</v>
      </c>
      <c r="F98" s="30">
        <v>0</v>
      </c>
      <c r="G98" s="31">
        <v>0</v>
      </c>
      <c r="H98" s="39" t="s">
        <v>14</v>
      </c>
      <c r="I98" s="43" t="s">
        <v>13</v>
      </c>
      <c r="J98" s="30">
        <v>0</v>
      </c>
      <c r="K98" s="46">
        <v>0</v>
      </c>
      <c r="L98" s="44"/>
      <c r="M98" s="44"/>
      <c r="N98" s="44"/>
      <c r="O98" s="27"/>
      <c r="P98" s="29"/>
      <c r="Q98" s="27"/>
      <c r="R98" s="27"/>
    </row>
    <row r="99" spans="1:18" ht="18" customHeight="1">
      <c r="C99" s="103" t="s">
        <v>138</v>
      </c>
      <c r="D99" s="104"/>
      <c r="E99" s="43" t="s">
        <v>13</v>
      </c>
      <c r="F99" s="30">
        <v>0</v>
      </c>
      <c r="G99" s="31">
        <v>0</v>
      </c>
      <c r="H99" s="39" t="s">
        <v>14</v>
      </c>
      <c r="I99" s="43" t="s">
        <v>13</v>
      </c>
      <c r="J99" s="30">
        <v>0</v>
      </c>
      <c r="K99" s="46">
        <v>0</v>
      </c>
      <c r="L99" s="44"/>
      <c r="M99" s="44"/>
      <c r="N99" s="44"/>
      <c r="O99" s="27"/>
      <c r="P99" s="29"/>
      <c r="Q99" s="27"/>
      <c r="R99" s="27"/>
    </row>
    <row r="100" spans="1:18" ht="18" customHeight="1">
      <c r="C100" s="103" t="s">
        <v>15</v>
      </c>
      <c r="D100" s="104"/>
      <c r="E100" s="43" t="s">
        <v>13</v>
      </c>
      <c r="F100" s="30">
        <v>0</v>
      </c>
      <c r="G100" s="31">
        <v>0</v>
      </c>
      <c r="H100" s="39" t="s">
        <v>14</v>
      </c>
      <c r="I100" s="43" t="s">
        <v>13</v>
      </c>
      <c r="J100" s="30">
        <v>0</v>
      </c>
      <c r="K100" s="46">
        <v>0</v>
      </c>
      <c r="L100" s="44"/>
      <c r="M100" s="44"/>
      <c r="N100" s="44"/>
      <c r="O100" s="27"/>
      <c r="P100" s="29"/>
      <c r="Q100" s="27"/>
      <c r="R100" s="27"/>
    </row>
    <row r="101" spans="1:18" ht="18" customHeight="1">
      <c r="A101" s="28"/>
      <c r="B101" s="28"/>
      <c r="C101" s="28"/>
      <c r="D101" s="28"/>
      <c r="E101" s="28"/>
      <c r="F101" s="28"/>
    </row>
    <row r="102" spans="1:18" ht="18" customHeight="1">
      <c r="A102" s="66" t="s">
        <v>140</v>
      </c>
      <c r="B102" s="19"/>
    </row>
    <row r="103" spans="1:18" ht="18" customHeight="1">
      <c r="A103" s="19"/>
      <c r="B103" s="16" t="s">
        <v>153</v>
      </c>
      <c r="D103" s="42"/>
    </row>
    <row r="104" spans="1:18" ht="18" customHeight="1">
      <c r="A104" s="18"/>
      <c r="B104" s="18"/>
      <c r="C104" s="125" t="s">
        <v>126</v>
      </c>
      <c r="D104" s="125"/>
      <c r="E104" s="109">
        <v>0</v>
      </c>
      <c r="F104" s="110"/>
      <c r="I104" s="64"/>
      <c r="J104" s="64"/>
      <c r="K104" s="64"/>
      <c r="L104" s="64"/>
      <c r="M104" s="64"/>
    </row>
    <row r="105" spans="1:18" ht="18" customHeight="1">
      <c r="A105" s="18"/>
      <c r="B105" s="18"/>
      <c r="C105" s="107" t="s">
        <v>125</v>
      </c>
      <c r="D105" s="108"/>
      <c r="E105" s="109">
        <v>0</v>
      </c>
      <c r="F105" s="110"/>
      <c r="H105" s="64"/>
      <c r="I105" s="64"/>
      <c r="J105" s="64"/>
      <c r="K105" s="64"/>
      <c r="L105" s="64"/>
      <c r="M105" s="64"/>
    </row>
    <row r="106" spans="1:18" ht="18" customHeight="1">
      <c r="A106" s="18"/>
      <c r="B106" s="18"/>
      <c r="C106" s="107" t="s">
        <v>127</v>
      </c>
      <c r="D106" s="108"/>
      <c r="E106" s="109">
        <v>0</v>
      </c>
      <c r="F106" s="110"/>
    </row>
    <row r="107" spans="1:18" ht="18" customHeight="1">
      <c r="A107" s="18"/>
      <c r="B107" s="18"/>
      <c r="C107" s="107" t="s">
        <v>142</v>
      </c>
      <c r="D107" s="108"/>
      <c r="E107" s="109">
        <v>0</v>
      </c>
      <c r="F107" s="110"/>
    </row>
    <row r="108" spans="1:18" ht="18" customHeight="1">
      <c r="A108" s="18"/>
      <c r="B108" s="18"/>
      <c r="C108" s="107" t="s">
        <v>143</v>
      </c>
      <c r="D108" s="108"/>
      <c r="E108" s="109">
        <v>0</v>
      </c>
      <c r="F108" s="110"/>
    </row>
    <row r="109" spans="1:18" ht="18" customHeight="1">
      <c r="A109" s="18"/>
      <c r="B109" s="18"/>
      <c r="C109" s="107" t="s">
        <v>144</v>
      </c>
      <c r="D109" s="108"/>
      <c r="E109" s="109">
        <v>0</v>
      </c>
      <c r="F109" s="110"/>
    </row>
    <row r="110" spans="1:18" ht="18" customHeight="1" thickBot="1">
      <c r="A110" s="18"/>
      <c r="B110" s="18"/>
      <c r="C110" s="134" t="s">
        <v>145</v>
      </c>
      <c r="D110" s="135"/>
      <c r="E110" s="122">
        <v>0</v>
      </c>
      <c r="F110" s="123"/>
    </row>
    <row r="111" spans="1:18" ht="18" customHeight="1" thickTop="1">
      <c r="A111" s="18"/>
      <c r="B111" s="18"/>
      <c r="C111" s="136" t="s">
        <v>146</v>
      </c>
      <c r="D111" s="137"/>
      <c r="E111" s="111">
        <f>SUM(E104:F110)</f>
        <v>0</v>
      </c>
      <c r="F111" s="111"/>
    </row>
    <row r="112" spans="1:18" ht="5.0999999999999996" customHeight="1">
      <c r="A112" s="18"/>
      <c r="B112" s="18"/>
      <c r="C112" s="42"/>
      <c r="D112" s="42"/>
      <c r="E112" s="80"/>
      <c r="F112" s="80"/>
    </row>
    <row r="113" spans="1:30" ht="18" customHeight="1">
      <c r="A113" s="18"/>
      <c r="B113" s="16" t="s">
        <v>141</v>
      </c>
    </row>
    <row r="114" spans="1:30" ht="18" customHeight="1">
      <c r="C114" s="116" t="s">
        <v>17</v>
      </c>
      <c r="D114" s="117"/>
      <c r="E114" s="116" t="s">
        <v>18</v>
      </c>
      <c r="F114" s="117"/>
      <c r="G114" s="124" t="s">
        <v>19</v>
      </c>
      <c r="H114" s="124"/>
      <c r="I114" s="124"/>
      <c r="J114" s="124"/>
      <c r="K114" s="124"/>
      <c r="L114" s="124"/>
    </row>
    <row r="115" spans="1:30" ht="18" customHeight="1">
      <c r="C115" s="105" t="s">
        <v>77</v>
      </c>
      <c r="D115" s="106"/>
      <c r="E115" s="115">
        <v>0</v>
      </c>
      <c r="F115" s="115"/>
      <c r="G115" s="112"/>
      <c r="H115" s="112"/>
      <c r="I115" s="112"/>
      <c r="J115" s="112"/>
      <c r="K115" s="112"/>
      <c r="L115" s="112"/>
      <c r="O115" s="34"/>
      <c r="Q115" s="34"/>
      <c r="R115" s="34"/>
      <c r="S115" s="34"/>
      <c r="T115" s="34"/>
      <c r="U115" s="34"/>
      <c r="V115" s="34"/>
      <c r="W115" s="34"/>
      <c r="X115" s="34"/>
      <c r="Y115" s="34"/>
      <c r="Z115" s="34"/>
      <c r="AA115" s="34"/>
      <c r="AB115" s="34"/>
      <c r="AC115" s="34"/>
      <c r="AD115" s="34"/>
    </row>
    <row r="116" spans="1:30" ht="18" customHeight="1">
      <c r="C116" s="105" t="s">
        <v>20</v>
      </c>
      <c r="D116" s="106"/>
      <c r="E116" s="115">
        <v>0</v>
      </c>
      <c r="F116" s="115"/>
      <c r="G116" s="113"/>
      <c r="H116" s="113"/>
      <c r="I116" s="113"/>
      <c r="J116" s="113"/>
      <c r="K116" s="113"/>
      <c r="L116" s="113"/>
      <c r="O116" s="34"/>
      <c r="Q116" s="34"/>
      <c r="R116" s="34"/>
      <c r="S116" s="34"/>
      <c r="T116" s="34"/>
      <c r="U116" s="34"/>
      <c r="V116" s="34"/>
      <c r="W116" s="34"/>
      <c r="X116" s="34"/>
      <c r="Y116" s="34"/>
      <c r="Z116" s="34"/>
      <c r="AA116" s="34"/>
      <c r="AB116" s="34"/>
      <c r="AC116" s="34"/>
      <c r="AD116" s="34"/>
    </row>
    <row r="117" spans="1:30" ht="18" customHeight="1">
      <c r="C117" s="105" t="s">
        <v>78</v>
      </c>
      <c r="D117" s="106"/>
      <c r="E117" s="115">
        <v>0</v>
      </c>
      <c r="F117" s="115"/>
      <c r="G117" s="113"/>
      <c r="H117" s="113"/>
      <c r="I117" s="113"/>
      <c r="J117" s="113"/>
      <c r="K117" s="113"/>
      <c r="L117" s="113"/>
      <c r="O117" s="34"/>
      <c r="Q117" s="34"/>
      <c r="R117" s="34"/>
      <c r="S117" s="34"/>
      <c r="T117" s="34"/>
      <c r="U117" s="34"/>
      <c r="V117" s="34"/>
      <c r="W117" s="34"/>
      <c r="X117" s="34"/>
      <c r="Y117" s="34"/>
      <c r="Z117" s="34"/>
      <c r="AA117" s="34"/>
      <c r="AB117" s="34"/>
      <c r="AC117" s="34"/>
      <c r="AD117" s="34"/>
    </row>
    <row r="118" spans="1:30" ht="18" customHeight="1">
      <c r="C118" s="105" t="s">
        <v>84</v>
      </c>
      <c r="D118" s="106"/>
      <c r="E118" s="115">
        <v>0</v>
      </c>
      <c r="F118" s="115"/>
      <c r="G118" s="114" t="s">
        <v>129</v>
      </c>
      <c r="H118" s="114"/>
      <c r="I118" s="114"/>
      <c r="J118" s="114"/>
      <c r="K118" s="114"/>
      <c r="L118" s="114"/>
      <c r="O118" s="34"/>
      <c r="P118" s="34"/>
      <c r="Q118" s="34"/>
      <c r="R118" s="34"/>
      <c r="S118" s="34"/>
      <c r="T118" s="34"/>
      <c r="U118" s="34"/>
      <c r="V118" s="34"/>
      <c r="W118" s="34"/>
      <c r="X118" s="34"/>
      <c r="Y118" s="34"/>
      <c r="Z118" s="34"/>
      <c r="AA118" s="34"/>
      <c r="AB118" s="34"/>
      <c r="AC118" s="34"/>
      <c r="AD118" s="34"/>
    </row>
    <row r="119" spans="1:30" ht="18" customHeight="1">
      <c r="C119" s="105" t="s">
        <v>91</v>
      </c>
      <c r="D119" s="106"/>
      <c r="E119" s="115">
        <v>0</v>
      </c>
      <c r="F119" s="115"/>
      <c r="G119" s="113" t="s">
        <v>130</v>
      </c>
      <c r="H119" s="113"/>
      <c r="I119" s="113"/>
      <c r="J119" s="113"/>
      <c r="K119" s="113"/>
      <c r="L119" s="113"/>
    </row>
    <row r="120" spans="1:30" ht="18" customHeight="1">
      <c r="C120" s="126" t="s">
        <v>79</v>
      </c>
      <c r="D120" s="127"/>
      <c r="E120" s="111">
        <f>SUM(E115:F119)</f>
        <v>0</v>
      </c>
      <c r="F120" s="111"/>
      <c r="G120" s="113"/>
      <c r="H120" s="113"/>
      <c r="I120" s="113"/>
      <c r="J120" s="113"/>
      <c r="K120" s="113"/>
      <c r="L120" s="113"/>
      <c r="O120" s="34"/>
      <c r="P120" s="34"/>
      <c r="Q120" s="34"/>
      <c r="R120" s="34"/>
      <c r="S120" s="34"/>
      <c r="T120" s="34"/>
      <c r="U120" s="34"/>
      <c r="V120" s="34"/>
      <c r="W120" s="34"/>
      <c r="X120" s="34"/>
      <c r="Y120" s="34"/>
      <c r="Z120" s="34"/>
      <c r="AA120" s="34"/>
      <c r="AB120" s="34"/>
      <c r="AC120" s="34"/>
      <c r="AD120" s="34"/>
    </row>
    <row r="121" spans="1:30" ht="18" customHeight="1">
      <c r="C121" s="19"/>
      <c r="D121" s="19"/>
    </row>
    <row r="122" spans="1:30" ht="18" customHeight="1">
      <c r="A122" s="18" t="s">
        <v>124</v>
      </c>
      <c r="B122" s="18"/>
    </row>
    <row r="123" spans="1:30" ht="18" customHeight="1">
      <c r="A123" s="18"/>
      <c r="B123" s="18"/>
      <c r="C123" s="125" t="s">
        <v>121</v>
      </c>
      <c r="D123" s="125"/>
      <c r="E123" s="109">
        <v>0</v>
      </c>
      <c r="F123" s="110"/>
    </row>
    <row r="124" spans="1:30" ht="18" customHeight="1">
      <c r="A124" s="18"/>
      <c r="B124" s="18"/>
      <c r="C124" s="125" t="s">
        <v>122</v>
      </c>
      <c r="D124" s="125"/>
      <c r="E124" s="109">
        <v>0</v>
      </c>
      <c r="F124" s="110"/>
    </row>
    <row r="125" spans="1:30" ht="18" customHeight="1">
      <c r="A125" s="18"/>
      <c r="B125" s="18"/>
      <c r="C125" s="125" t="s">
        <v>123</v>
      </c>
      <c r="D125" s="125"/>
      <c r="E125" s="109">
        <v>0</v>
      </c>
      <c r="F125" s="110"/>
    </row>
    <row r="126" spans="1:30" ht="18" customHeight="1">
      <c r="A126" s="18"/>
      <c r="B126" s="18"/>
    </row>
    <row r="127" spans="1:30" ht="18" customHeight="1">
      <c r="A127" s="18" t="s">
        <v>128</v>
      </c>
      <c r="B127" s="18"/>
      <c r="C127" s="20"/>
      <c r="D127" s="20"/>
      <c r="E127" s="20"/>
      <c r="F127" s="20"/>
      <c r="G127" s="20"/>
      <c r="H127" s="20"/>
      <c r="I127" s="20"/>
      <c r="J127" s="20"/>
      <c r="K127" s="20"/>
      <c r="L127" s="20"/>
      <c r="M127" s="20"/>
    </row>
    <row r="128" spans="1:30" ht="18" customHeight="1">
      <c r="C128" s="138" t="s">
        <v>80</v>
      </c>
      <c r="D128" s="138"/>
      <c r="E128" s="93" t="s">
        <v>131</v>
      </c>
      <c r="F128" s="93"/>
      <c r="G128" s="56"/>
      <c r="H128" s="56"/>
      <c r="I128" s="56"/>
      <c r="J128" s="56"/>
      <c r="K128" s="56"/>
      <c r="L128" s="56"/>
      <c r="M128" s="56"/>
      <c r="N128" s="56"/>
    </row>
    <row r="129" spans="1:14" ht="18" customHeight="1">
      <c r="C129" s="125" t="s">
        <v>81</v>
      </c>
      <c r="D129" s="125"/>
      <c r="E129" s="93" t="s">
        <v>131</v>
      </c>
      <c r="F129" s="93"/>
      <c r="G129" s="56"/>
      <c r="H129" s="42"/>
      <c r="I129" s="56"/>
      <c r="J129" s="42"/>
    </row>
    <row r="130" spans="1:14" ht="18" customHeight="1">
      <c r="C130" s="138" t="s">
        <v>82</v>
      </c>
      <c r="D130" s="138"/>
      <c r="E130" s="93" t="s">
        <v>131</v>
      </c>
      <c r="F130" s="93"/>
      <c r="G130" s="56"/>
      <c r="H130" s="56"/>
      <c r="I130" s="56"/>
      <c r="J130" s="56"/>
      <c r="K130" s="56"/>
      <c r="L130" s="56"/>
      <c r="M130" s="56"/>
      <c r="N130" s="56"/>
    </row>
    <row r="131" spans="1:14" ht="18" customHeight="1">
      <c r="C131" s="125" t="s">
        <v>9</v>
      </c>
      <c r="D131" s="125"/>
      <c r="E131" s="93" t="s">
        <v>131</v>
      </c>
      <c r="F131" s="93"/>
      <c r="G131" s="56"/>
      <c r="H131" s="56"/>
      <c r="I131" s="56"/>
      <c r="J131" s="56"/>
      <c r="K131" s="56"/>
      <c r="L131" s="56"/>
      <c r="M131" s="56"/>
      <c r="N131" s="56"/>
    </row>
    <row r="132" spans="1:14" ht="18" customHeight="1">
      <c r="C132" s="125" t="s">
        <v>83</v>
      </c>
      <c r="D132" s="125"/>
      <c r="E132" s="93" t="s">
        <v>131</v>
      </c>
      <c r="F132" s="93"/>
      <c r="G132" s="54"/>
      <c r="H132" s="42"/>
      <c r="I132" s="54"/>
      <c r="J132" s="42"/>
    </row>
    <row r="133" spans="1:14" ht="18" customHeight="1">
      <c r="C133" s="21"/>
      <c r="D133" s="21"/>
      <c r="E133" s="21"/>
      <c r="F133" s="22"/>
    </row>
    <row r="134" spans="1:14" ht="18" customHeight="1">
      <c r="A134" s="18" t="s">
        <v>132</v>
      </c>
      <c r="B134" s="18"/>
      <c r="C134" s="21"/>
      <c r="D134" s="21"/>
      <c r="E134" s="21"/>
      <c r="F134" s="22"/>
    </row>
    <row r="135" spans="1:14" ht="18" customHeight="1">
      <c r="C135" s="57" t="s">
        <v>177</v>
      </c>
      <c r="D135" s="58"/>
      <c r="E135" s="21"/>
      <c r="F135" s="22"/>
    </row>
    <row r="136" spans="1:14" ht="18" customHeight="1">
      <c r="C136" s="59"/>
      <c r="D136" s="81" t="s">
        <v>178</v>
      </c>
      <c r="E136" s="82"/>
      <c r="F136" s="82"/>
      <c r="G136" s="82"/>
      <c r="H136" s="83"/>
    </row>
    <row r="137" spans="1:14" ht="18" customHeight="1">
      <c r="C137" s="59"/>
      <c r="D137" s="81" t="s">
        <v>179</v>
      </c>
      <c r="E137" s="82"/>
      <c r="F137" s="82"/>
      <c r="G137" s="82"/>
      <c r="H137" s="83"/>
    </row>
    <row r="138" spans="1:14" ht="18" customHeight="1">
      <c r="C138" s="59"/>
      <c r="D138" s="81" t="s">
        <v>133</v>
      </c>
      <c r="E138" s="82"/>
      <c r="F138" s="82"/>
      <c r="G138" s="82"/>
      <c r="H138" s="83"/>
    </row>
    <row r="139" spans="1:14" ht="18" customHeight="1">
      <c r="C139" s="21"/>
      <c r="D139" s="21"/>
      <c r="E139" s="21"/>
      <c r="F139" s="22"/>
    </row>
    <row r="140" spans="1:14" ht="18" customHeight="1">
      <c r="A140" s="18" t="s">
        <v>86</v>
      </c>
      <c r="B140" s="18"/>
      <c r="E140" s="65"/>
    </row>
    <row r="141" spans="1:14" ht="18" customHeight="1">
      <c r="A141" s="18"/>
      <c r="B141" s="17">
        <v>1</v>
      </c>
      <c r="C141" s="63" t="s">
        <v>85</v>
      </c>
      <c r="D141" s="84"/>
      <c r="E141" s="85"/>
      <c r="F141" s="60" t="s">
        <v>115</v>
      </c>
      <c r="G141" s="73" t="s">
        <v>72</v>
      </c>
      <c r="H141" s="51">
        <v>0</v>
      </c>
      <c r="I141" s="41">
        <v>0</v>
      </c>
      <c r="J141" s="53" t="s">
        <v>14</v>
      </c>
      <c r="K141" s="78" t="s">
        <v>72</v>
      </c>
      <c r="L141" s="51">
        <v>0</v>
      </c>
      <c r="M141" s="52">
        <v>0</v>
      </c>
    </row>
    <row r="142" spans="1:14" ht="18" customHeight="1">
      <c r="A142" s="18"/>
      <c r="B142" s="17"/>
      <c r="C142" s="84" t="s">
        <v>134</v>
      </c>
      <c r="D142" s="85"/>
      <c r="E142" s="86"/>
      <c r="F142" s="87"/>
      <c r="G142" s="87"/>
      <c r="H142" s="88"/>
      <c r="I142" s="73" t="s">
        <v>72</v>
      </c>
      <c r="J142" s="61">
        <v>0</v>
      </c>
      <c r="K142" s="62" t="s">
        <v>116</v>
      </c>
      <c r="L142" s="89">
        <v>0</v>
      </c>
      <c r="M142" s="90"/>
    </row>
    <row r="143" spans="1:14" ht="18" customHeight="1">
      <c r="A143" s="18"/>
      <c r="B143" s="17">
        <v>2</v>
      </c>
      <c r="C143" s="63" t="s">
        <v>85</v>
      </c>
      <c r="D143" s="84"/>
      <c r="E143" s="85"/>
      <c r="F143" s="60" t="s">
        <v>115</v>
      </c>
      <c r="G143" s="73"/>
      <c r="H143" s="51">
        <v>0</v>
      </c>
      <c r="I143" s="41">
        <v>0</v>
      </c>
      <c r="J143" s="53" t="s">
        <v>14</v>
      </c>
      <c r="K143" s="78"/>
      <c r="L143" s="51">
        <v>0</v>
      </c>
      <c r="M143" s="52">
        <v>0</v>
      </c>
    </row>
    <row r="144" spans="1:14" ht="18" customHeight="1">
      <c r="A144" s="18"/>
      <c r="B144" s="17"/>
      <c r="C144" s="84" t="s">
        <v>134</v>
      </c>
      <c r="D144" s="85"/>
      <c r="E144" s="86"/>
      <c r="F144" s="87"/>
      <c r="G144" s="87"/>
      <c r="H144" s="88"/>
      <c r="I144" s="73"/>
      <c r="J144" s="61">
        <v>0</v>
      </c>
      <c r="K144" s="62" t="s">
        <v>176</v>
      </c>
      <c r="L144" s="89">
        <v>0</v>
      </c>
      <c r="M144" s="90"/>
    </row>
    <row r="145" spans="1:13" ht="18" customHeight="1">
      <c r="A145" s="18"/>
      <c r="B145" s="17">
        <v>3</v>
      </c>
      <c r="C145" s="63" t="s">
        <v>85</v>
      </c>
      <c r="D145" s="84"/>
      <c r="E145" s="85"/>
      <c r="F145" s="60" t="s">
        <v>115</v>
      </c>
      <c r="G145" s="73"/>
      <c r="H145" s="51">
        <v>0</v>
      </c>
      <c r="I145" s="41">
        <v>0</v>
      </c>
      <c r="J145" s="53" t="s">
        <v>14</v>
      </c>
      <c r="K145" s="78"/>
      <c r="L145" s="51">
        <v>0</v>
      </c>
      <c r="M145" s="52">
        <v>0</v>
      </c>
    </row>
    <row r="146" spans="1:13" ht="18" customHeight="1">
      <c r="A146" s="18"/>
      <c r="B146" s="17"/>
      <c r="C146" s="84" t="s">
        <v>134</v>
      </c>
      <c r="D146" s="85"/>
      <c r="E146" s="86"/>
      <c r="F146" s="87"/>
      <c r="G146" s="87"/>
      <c r="H146" s="88"/>
      <c r="I146" s="73"/>
      <c r="J146" s="61">
        <v>0</v>
      </c>
      <c r="K146" s="62" t="s">
        <v>116</v>
      </c>
      <c r="L146" s="89">
        <v>0</v>
      </c>
      <c r="M146" s="90"/>
    </row>
    <row r="147" spans="1:13" ht="18" customHeight="1">
      <c r="A147" s="18"/>
      <c r="B147" s="17">
        <v>4</v>
      </c>
      <c r="C147" s="63" t="s">
        <v>85</v>
      </c>
      <c r="D147" s="84"/>
      <c r="E147" s="85"/>
      <c r="F147" s="60" t="s">
        <v>115</v>
      </c>
      <c r="G147" s="73"/>
      <c r="H147" s="51">
        <v>0</v>
      </c>
      <c r="I147" s="41">
        <v>0</v>
      </c>
      <c r="J147" s="53" t="s">
        <v>14</v>
      </c>
      <c r="K147" s="78"/>
      <c r="L147" s="51">
        <v>0</v>
      </c>
      <c r="M147" s="52">
        <v>0</v>
      </c>
    </row>
    <row r="148" spans="1:13" ht="18" customHeight="1">
      <c r="A148" s="18"/>
      <c r="B148" s="17"/>
      <c r="C148" s="84" t="s">
        <v>134</v>
      </c>
      <c r="D148" s="85"/>
      <c r="E148" s="86"/>
      <c r="F148" s="87"/>
      <c r="G148" s="87"/>
      <c r="H148" s="88"/>
      <c r="I148" s="73"/>
      <c r="J148" s="61">
        <v>0</v>
      </c>
      <c r="K148" s="62" t="s">
        <v>116</v>
      </c>
      <c r="L148" s="89">
        <v>0</v>
      </c>
      <c r="M148" s="90"/>
    </row>
    <row r="149" spans="1:13" ht="18" customHeight="1">
      <c r="A149" s="18"/>
      <c r="B149" s="17">
        <v>5</v>
      </c>
      <c r="C149" s="63" t="s">
        <v>85</v>
      </c>
      <c r="D149" s="84"/>
      <c r="E149" s="85"/>
      <c r="F149" s="60" t="s">
        <v>115</v>
      </c>
      <c r="G149" s="73"/>
      <c r="H149" s="51">
        <v>0</v>
      </c>
      <c r="I149" s="41">
        <v>0</v>
      </c>
      <c r="J149" s="53" t="s">
        <v>14</v>
      </c>
      <c r="K149" s="78"/>
      <c r="L149" s="51">
        <v>0</v>
      </c>
      <c r="M149" s="52">
        <v>0</v>
      </c>
    </row>
    <row r="150" spans="1:13" ht="18" customHeight="1">
      <c r="A150" s="18"/>
      <c r="B150" s="17"/>
      <c r="C150" s="84" t="s">
        <v>134</v>
      </c>
      <c r="D150" s="85"/>
      <c r="E150" s="86"/>
      <c r="F150" s="87"/>
      <c r="G150" s="87"/>
      <c r="H150" s="88"/>
      <c r="I150" s="73"/>
      <c r="J150" s="61">
        <v>0</v>
      </c>
      <c r="K150" s="62" t="s">
        <v>116</v>
      </c>
      <c r="L150" s="89">
        <v>0</v>
      </c>
      <c r="M150" s="90"/>
    </row>
    <row r="151" spans="1:13" ht="18" customHeight="1">
      <c r="A151" s="18"/>
      <c r="B151" s="17">
        <v>6</v>
      </c>
      <c r="C151" s="63" t="s">
        <v>85</v>
      </c>
      <c r="D151" s="84"/>
      <c r="E151" s="85"/>
      <c r="F151" s="60" t="s">
        <v>115</v>
      </c>
      <c r="G151" s="73"/>
      <c r="H151" s="51">
        <v>0</v>
      </c>
      <c r="I151" s="41">
        <v>0</v>
      </c>
      <c r="J151" s="53" t="s">
        <v>14</v>
      </c>
      <c r="K151" s="78"/>
      <c r="L151" s="51">
        <v>0</v>
      </c>
      <c r="M151" s="52">
        <v>0</v>
      </c>
    </row>
    <row r="152" spans="1:13" ht="18" customHeight="1">
      <c r="A152" s="18"/>
      <c r="B152" s="17"/>
      <c r="C152" s="84" t="s">
        <v>134</v>
      </c>
      <c r="D152" s="85"/>
      <c r="E152" s="86"/>
      <c r="F152" s="87"/>
      <c r="G152" s="87"/>
      <c r="H152" s="88"/>
      <c r="I152" s="73"/>
      <c r="J152" s="61">
        <v>0</v>
      </c>
      <c r="K152" s="62" t="s">
        <v>116</v>
      </c>
      <c r="L152" s="89">
        <v>0</v>
      </c>
      <c r="M152" s="90"/>
    </row>
    <row r="153" spans="1:13" ht="18" customHeight="1">
      <c r="A153" s="18"/>
      <c r="B153" s="17">
        <v>7</v>
      </c>
      <c r="C153" s="63" t="s">
        <v>85</v>
      </c>
      <c r="D153" s="84"/>
      <c r="E153" s="85"/>
      <c r="F153" s="60" t="s">
        <v>115</v>
      </c>
      <c r="G153" s="73"/>
      <c r="H153" s="51">
        <v>0</v>
      </c>
      <c r="I153" s="41">
        <v>0</v>
      </c>
      <c r="J153" s="53" t="s">
        <v>14</v>
      </c>
      <c r="K153" s="78"/>
      <c r="L153" s="51">
        <v>0</v>
      </c>
      <c r="M153" s="52">
        <v>0</v>
      </c>
    </row>
    <row r="154" spans="1:13" ht="18" customHeight="1">
      <c r="A154" s="18"/>
      <c r="B154" s="17"/>
      <c r="C154" s="84" t="s">
        <v>134</v>
      </c>
      <c r="D154" s="85"/>
      <c r="E154" s="86"/>
      <c r="F154" s="87"/>
      <c r="G154" s="87"/>
      <c r="H154" s="88"/>
      <c r="I154" s="73"/>
      <c r="J154" s="61">
        <v>0</v>
      </c>
      <c r="K154" s="62" t="s">
        <v>116</v>
      </c>
      <c r="L154" s="89">
        <v>0</v>
      </c>
      <c r="M154" s="90"/>
    </row>
    <row r="155" spans="1:13" ht="18" customHeight="1">
      <c r="A155" s="18"/>
      <c r="B155" s="17">
        <v>8</v>
      </c>
      <c r="C155" s="63" t="s">
        <v>85</v>
      </c>
      <c r="D155" s="84"/>
      <c r="E155" s="85"/>
      <c r="F155" s="60" t="s">
        <v>115</v>
      </c>
      <c r="G155" s="73"/>
      <c r="H155" s="51">
        <v>0</v>
      </c>
      <c r="I155" s="41">
        <v>0</v>
      </c>
      <c r="J155" s="53" t="s">
        <v>14</v>
      </c>
      <c r="K155" s="78"/>
      <c r="L155" s="51">
        <v>0</v>
      </c>
      <c r="M155" s="52">
        <v>0</v>
      </c>
    </row>
    <row r="156" spans="1:13" ht="18" customHeight="1">
      <c r="A156" s="18"/>
      <c r="B156" s="17"/>
      <c r="C156" s="84" t="s">
        <v>134</v>
      </c>
      <c r="D156" s="85"/>
      <c r="E156" s="86"/>
      <c r="F156" s="87"/>
      <c r="G156" s="87"/>
      <c r="H156" s="88"/>
      <c r="I156" s="73"/>
      <c r="J156" s="61">
        <v>0</v>
      </c>
      <c r="K156" s="62" t="s">
        <v>116</v>
      </c>
      <c r="L156" s="89">
        <v>0</v>
      </c>
      <c r="M156" s="90"/>
    </row>
    <row r="157" spans="1:13" ht="18" customHeight="1">
      <c r="A157" s="18"/>
      <c r="B157" s="17">
        <v>9</v>
      </c>
      <c r="C157" s="63" t="s">
        <v>85</v>
      </c>
      <c r="D157" s="84"/>
      <c r="E157" s="85"/>
      <c r="F157" s="60" t="s">
        <v>115</v>
      </c>
      <c r="G157" s="73"/>
      <c r="H157" s="51">
        <v>0</v>
      </c>
      <c r="I157" s="41">
        <v>0</v>
      </c>
      <c r="J157" s="53" t="s">
        <v>14</v>
      </c>
      <c r="K157" s="78"/>
      <c r="L157" s="51">
        <v>0</v>
      </c>
      <c r="M157" s="52">
        <v>0</v>
      </c>
    </row>
    <row r="158" spans="1:13" ht="18" customHeight="1">
      <c r="A158" s="18"/>
      <c r="B158" s="17"/>
      <c r="C158" s="84" t="s">
        <v>134</v>
      </c>
      <c r="D158" s="85"/>
      <c r="E158" s="86"/>
      <c r="F158" s="87"/>
      <c r="G158" s="87"/>
      <c r="H158" s="88"/>
      <c r="I158" s="73"/>
      <c r="J158" s="61">
        <v>0</v>
      </c>
      <c r="K158" s="62" t="s">
        <v>116</v>
      </c>
      <c r="L158" s="89">
        <v>0</v>
      </c>
      <c r="M158" s="90"/>
    </row>
    <row r="159" spans="1:13" ht="18" customHeight="1">
      <c r="A159" s="18"/>
      <c r="B159" s="17">
        <v>10</v>
      </c>
      <c r="C159" s="63" t="s">
        <v>85</v>
      </c>
      <c r="D159" s="84"/>
      <c r="E159" s="85"/>
      <c r="F159" s="60" t="s">
        <v>115</v>
      </c>
      <c r="G159" s="73"/>
      <c r="H159" s="51">
        <v>0</v>
      </c>
      <c r="I159" s="41">
        <v>0</v>
      </c>
      <c r="J159" s="53" t="s">
        <v>14</v>
      </c>
      <c r="K159" s="78"/>
      <c r="L159" s="51">
        <v>0</v>
      </c>
      <c r="M159" s="52">
        <v>0</v>
      </c>
    </row>
    <row r="160" spans="1:13" ht="18" customHeight="1">
      <c r="A160" s="18"/>
      <c r="B160" s="18"/>
      <c r="C160" s="84" t="s">
        <v>134</v>
      </c>
      <c r="D160" s="85"/>
      <c r="E160" s="86"/>
      <c r="F160" s="87"/>
      <c r="G160" s="87"/>
      <c r="H160" s="88"/>
      <c r="I160" s="73"/>
      <c r="J160" s="61">
        <v>0</v>
      </c>
      <c r="K160" s="62" t="s">
        <v>116</v>
      </c>
      <c r="L160" s="89">
        <v>0</v>
      </c>
      <c r="M160" s="90"/>
    </row>
    <row r="161" spans="1:14" ht="18" customHeight="1">
      <c r="A161" s="18"/>
      <c r="B161" s="18"/>
      <c r="C161" s="17"/>
      <c r="D161" s="17"/>
      <c r="E161" s="17"/>
      <c r="F161" s="17"/>
      <c r="G161" s="17"/>
      <c r="H161" s="17"/>
      <c r="I161" s="17"/>
      <c r="J161" s="17"/>
      <c r="K161" s="17"/>
      <c r="L161" s="17"/>
      <c r="M161" s="17"/>
      <c r="N161" s="17"/>
    </row>
    <row r="162" spans="1:14" s="23" customFormat="1" ht="18" customHeight="1">
      <c r="A162" s="35" t="s">
        <v>151</v>
      </c>
      <c r="B162" s="35"/>
    </row>
    <row r="163" spans="1:14" s="23" customFormat="1" ht="18" customHeight="1">
      <c r="C163" s="128"/>
      <c r="D163" s="128"/>
      <c r="E163" s="128"/>
      <c r="F163" s="128"/>
      <c r="G163" s="128"/>
      <c r="H163" s="128"/>
      <c r="I163" s="128"/>
      <c r="J163" s="128"/>
      <c r="K163" s="128"/>
      <c r="L163" s="128"/>
      <c r="M163" s="128"/>
      <c r="N163" s="128"/>
    </row>
    <row r="164" spans="1:14" s="23" customFormat="1" ht="18" customHeight="1">
      <c r="C164" s="128"/>
      <c r="D164" s="128"/>
      <c r="E164" s="128"/>
      <c r="F164" s="128"/>
      <c r="G164" s="128"/>
      <c r="H164" s="128"/>
      <c r="I164" s="128"/>
      <c r="J164" s="128"/>
      <c r="K164" s="128"/>
      <c r="L164" s="128"/>
      <c r="M164" s="128"/>
      <c r="N164" s="128"/>
    </row>
    <row r="165" spans="1:14" s="23" customFormat="1" ht="18" customHeight="1">
      <c r="C165" s="128"/>
      <c r="D165" s="128"/>
      <c r="E165" s="128"/>
      <c r="F165" s="128"/>
      <c r="G165" s="128"/>
      <c r="H165" s="128"/>
      <c r="I165" s="128"/>
      <c r="J165" s="128"/>
      <c r="K165" s="128"/>
      <c r="L165" s="128"/>
      <c r="M165" s="128"/>
      <c r="N165" s="128"/>
    </row>
    <row r="166" spans="1:14" s="23" customFormat="1" ht="18" customHeight="1">
      <c r="C166" s="128"/>
      <c r="D166" s="128"/>
      <c r="E166" s="128"/>
      <c r="F166" s="128"/>
      <c r="G166" s="128"/>
      <c r="H166" s="128"/>
      <c r="I166" s="128"/>
      <c r="J166" s="128"/>
      <c r="K166" s="128"/>
      <c r="L166" s="128"/>
      <c r="M166" s="128"/>
      <c r="N166" s="128"/>
    </row>
    <row r="167" spans="1:14" s="23" customFormat="1" ht="18" customHeight="1">
      <c r="C167" s="128"/>
      <c r="D167" s="128"/>
      <c r="E167" s="128"/>
      <c r="F167" s="128"/>
      <c r="G167" s="128"/>
      <c r="H167" s="128"/>
      <c r="I167" s="128"/>
      <c r="J167" s="128"/>
      <c r="K167" s="128"/>
      <c r="L167" s="128"/>
      <c r="M167" s="128"/>
      <c r="N167" s="128"/>
    </row>
    <row r="168" spans="1:14" s="23" customFormat="1" ht="18" customHeight="1">
      <c r="C168" s="128"/>
      <c r="D168" s="128"/>
      <c r="E168" s="128"/>
      <c r="F168" s="128"/>
      <c r="G168" s="128"/>
      <c r="H168" s="128"/>
      <c r="I168" s="128"/>
      <c r="J168" s="128"/>
      <c r="K168" s="128"/>
      <c r="L168" s="128"/>
      <c r="M168" s="128"/>
      <c r="N168" s="128"/>
    </row>
    <row r="169" spans="1:14" s="23" customFormat="1" ht="18" customHeight="1">
      <c r="C169" s="128"/>
      <c r="D169" s="128"/>
      <c r="E169" s="128"/>
      <c r="F169" s="128"/>
      <c r="G169" s="128"/>
      <c r="H169" s="128"/>
      <c r="I169" s="128"/>
      <c r="J169" s="128"/>
      <c r="K169" s="128"/>
      <c r="L169" s="128"/>
      <c r="M169" s="128"/>
      <c r="N169" s="128"/>
    </row>
    <row r="170" spans="1:14" s="23" customFormat="1" ht="18" customHeight="1">
      <c r="C170" s="128"/>
      <c r="D170" s="128"/>
      <c r="E170" s="128"/>
      <c r="F170" s="128"/>
      <c r="G170" s="128"/>
      <c r="H170" s="128"/>
      <c r="I170" s="128"/>
      <c r="J170" s="128"/>
      <c r="K170" s="128"/>
      <c r="L170" s="128"/>
      <c r="M170" s="128"/>
      <c r="N170" s="128"/>
    </row>
    <row r="171" spans="1:14" s="23" customFormat="1" ht="18" customHeight="1">
      <c r="C171" s="128"/>
      <c r="D171" s="128"/>
      <c r="E171" s="128"/>
      <c r="F171" s="128"/>
      <c r="G171" s="128"/>
      <c r="H171" s="128"/>
      <c r="I171" s="128"/>
      <c r="J171" s="128"/>
      <c r="K171" s="128"/>
      <c r="L171" s="128"/>
      <c r="M171" s="128"/>
      <c r="N171" s="128"/>
    </row>
    <row r="172" spans="1:14" s="23" customFormat="1" ht="18" customHeight="1">
      <c r="C172" s="128"/>
      <c r="D172" s="128"/>
      <c r="E172" s="128"/>
      <c r="F172" s="128"/>
      <c r="G172" s="128"/>
      <c r="H172" s="128"/>
      <c r="I172" s="128"/>
      <c r="J172" s="128"/>
      <c r="K172" s="128"/>
      <c r="L172" s="128"/>
      <c r="M172" s="128"/>
      <c r="N172" s="128"/>
    </row>
    <row r="173" spans="1:14" s="23" customFormat="1" ht="18" customHeight="1">
      <c r="C173" s="128"/>
      <c r="D173" s="128"/>
      <c r="E173" s="128"/>
      <c r="F173" s="128"/>
      <c r="G173" s="128"/>
      <c r="H173" s="128"/>
      <c r="I173" s="128"/>
      <c r="J173" s="128"/>
      <c r="K173" s="128"/>
      <c r="L173" s="128"/>
      <c r="M173" s="128"/>
      <c r="N173" s="128"/>
    </row>
    <row r="174" spans="1:14" s="23" customFormat="1" ht="18" customHeight="1">
      <c r="C174" s="128"/>
      <c r="D174" s="128"/>
      <c r="E174" s="128"/>
      <c r="F174" s="128"/>
      <c r="G174" s="128"/>
      <c r="H174" s="128"/>
      <c r="I174" s="128"/>
      <c r="J174" s="128"/>
      <c r="K174" s="128"/>
      <c r="L174" s="128"/>
      <c r="M174" s="128"/>
      <c r="N174" s="128"/>
    </row>
    <row r="175" spans="1:14" s="23" customFormat="1" ht="18" customHeight="1">
      <c r="C175" s="128"/>
      <c r="D175" s="128"/>
      <c r="E175" s="128"/>
      <c r="F175" s="128"/>
      <c r="G175" s="128"/>
      <c r="H175" s="128"/>
      <c r="I175" s="128"/>
      <c r="J175" s="128"/>
      <c r="K175" s="128"/>
      <c r="L175" s="128"/>
      <c r="M175" s="128"/>
      <c r="N175" s="128"/>
    </row>
    <row r="176" spans="1:14" s="23" customFormat="1" ht="18" customHeight="1">
      <c r="C176" s="128"/>
      <c r="D176" s="128"/>
      <c r="E176" s="128"/>
      <c r="F176" s="128"/>
      <c r="G176" s="128"/>
      <c r="H176" s="128"/>
      <c r="I176" s="128"/>
      <c r="J176" s="128"/>
      <c r="K176" s="128"/>
      <c r="L176" s="128"/>
      <c r="M176" s="128"/>
      <c r="N176" s="128"/>
    </row>
    <row r="177" spans="3:14" s="23" customFormat="1" ht="18" customHeight="1">
      <c r="C177" s="128"/>
      <c r="D177" s="128"/>
      <c r="E177" s="128"/>
      <c r="F177" s="128"/>
      <c r="G177" s="128"/>
      <c r="H177" s="128"/>
      <c r="I177" s="128"/>
      <c r="J177" s="128"/>
      <c r="K177" s="128"/>
      <c r="L177" s="128"/>
      <c r="M177" s="128"/>
      <c r="N177" s="128"/>
    </row>
    <row r="178" spans="3:14" s="23" customFormat="1" ht="18" customHeight="1">
      <c r="C178" s="128"/>
      <c r="D178" s="128"/>
      <c r="E178" s="128"/>
      <c r="F178" s="128"/>
      <c r="G178" s="128"/>
      <c r="H178" s="128"/>
      <c r="I178" s="128"/>
      <c r="J178" s="128"/>
      <c r="K178" s="128"/>
      <c r="L178" s="128"/>
      <c r="M178" s="128"/>
      <c r="N178" s="128"/>
    </row>
    <row r="179" spans="3:14" s="23" customFormat="1" ht="18" customHeight="1">
      <c r="C179" s="128"/>
      <c r="D179" s="128"/>
      <c r="E179" s="128"/>
      <c r="F179" s="128"/>
      <c r="G179" s="128"/>
      <c r="H179" s="128"/>
      <c r="I179" s="128"/>
      <c r="J179" s="128"/>
      <c r="K179" s="128"/>
      <c r="L179" s="128"/>
      <c r="M179" s="128"/>
      <c r="N179" s="128"/>
    </row>
    <row r="180" spans="3:14" s="23" customFormat="1" ht="18" customHeight="1">
      <c r="C180" s="128"/>
      <c r="D180" s="128"/>
      <c r="E180" s="128"/>
      <c r="F180" s="128"/>
      <c r="G180" s="128"/>
      <c r="H180" s="128"/>
      <c r="I180" s="128"/>
      <c r="J180" s="128"/>
      <c r="K180" s="128"/>
      <c r="L180" s="128"/>
      <c r="M180" s="128"/>
      <c r="N180" s="128"/>
    </row>
    <row r="181" spans="3:14" s="23" customFormat="1" ht="18" customHeight="1">
      <c r="C181" s="128"/>
      <c r="D181" s="128"/>
      <c r="E181" s="128"/>
      <c r="F181" s="128"/>
      <c r="G181" s="128"/>
      <c r="H181" s="128"/>
      <c r="I181" s="128"/>
      <c r="J181" s="128"/>
      <c r="K181" s="128"/>
      <c r="L181" s="128"/>
      <c r="M181" s="128"/>
      <c r="N181" s="128"/>
    </row>
    <row r="182" spans="3:14" s="23" customFormat="1" ht="18" customHeight="1">
      <c r="C182" s="128"/>
      <c r="D182" s="128"/>
      <c r="E182" s="128"/>
      <c r="F182" s="128"/>
      <c r="G182" s="128"/>
      <c r="H182" s="128"/>
      <c r="I182" s="128"/>
      <c r="J182" s="128"/>
      <c r="K182" s="128"/>
      <c r="L182" s="128"/>
      <c r="M182" s="128"/>
      <c r="N182" s="128"/>
    </row>
    <row r="183" spans="3:14" s="23" customFormat="1" ht="18" customHeight="1">
      <c r="C183" s="128"/>
      <c r="D183" s="128"/>
      <c r="E183" s="128"/>
      <c r="F183" s="128"/>
      <c r="G183" s="128"/>
      <c r="H183" s="128"/>
      <c r="I183" s="128"/>
      <c r="J183" s="128"/>
      <c r="K183" s="128"/>
      <c r="L183" s="128"/>
      <c r="M183" s="128"/>
      <c r="N183" s="128"/>
    </row>
    <row r="184" spans="3:14" s="23" customFormat="1" ht="18" customHeight="1">
      <c r="C184" s="128"/>
      <c r="D184" s="128"/>
      <c r="E184" s="128"/>
      <c r="F184" s="128"/>
      <c r="G184" s="128"/>
      <c r="H184" s="128"/>
      <c r="I184" s="128"/>
      <c r="J184" s="128"/>
      <c r="K184" s="128"/>
      <c r="L184" s="128"/>
      <c r="M184" s="128"/>
      <c r="N184" s="128"/>
    </row>
    <row r="185" spans="3:14" s="23" customFormat="1" ht="18" customHeight="1">
      <c r="C185" s="128"/>
      <c r="D185" s="128"/>
      <c r="E185" s="128"/>
      <c r="F185" s="128"/>
      <c r="G185" s="128"/>
      <c r="H185" s="128"/>
      <c r="I185" s="128"/>
      <c r="J185" s="128"/>
      <c r="K185" s="128"/>
      <c r="L185" s="128"/>
      <c r="M185" s="128"/>
      <c r="N185" s="128"/>
    </row>
    <row r="186" spans="3:14" s="23" customFormat="1" ht="18" customHeight="1">
      <c r="C186" s="128"/>
      <c r="D186" s="128"/>
      <c r="E186" s="128"/>
      <c r="F186" s="128"/>
      <c r="G186" s="128"/>
      <c r="H186" s="128"/>
      <c r="I186" s="128"/>
      <c r="J186" s="128"/>
      <c r="K186" s="128"/>
      <c r="L186" s="128"/>
      <c r="M186" s="128"/>
      <c r="N186" s="128"/>
    </row>
    <row r="187" spans="3:14" ht="18" customHeight="1"/>
  </sheetData>
  <mergeCells count="270">
    <mergeCell ref="C82:D82"/>
    <mergeCell ref="E82:F82"/>
    <mergeCell ref="C80:D80"/>
    <mergeCell ref="E80:G80"/>
    <mergeCell ref="H80:I80"/>
    <mergeCell ref="J80:N80"/>
    <mergeCell ref="C81:D81"/>
    <mergeCell ref="E81:F81"/>
    <mergeCell ref="G81:H81"/>
    <mergeCell ref="I81:J81"/>
    <mergeCell ref="K81:L81"/>
    <mergeCell ref="M81:N81"/>
    <mergeCell ref="M48:N48"/>
    <mergeCell ref="C11:D11"/>
    <mergeCell ref="H11:I11"/>
    <mergeCell ref="J11:N11"/>
    <mergeCell ref="E11:G11"/>
    <mergeCell ref="C12:D12"/>
    <mergeCell ref="E12:F12"/>
    <mergeCell ref="G12:H12"/>
    <mergeCell ref="I12:J12"/>
    <mergeCell ref="K12:L12"/>
    <mergeCell ref="M12:N12"/>
    <mergeCell ref="H17:I17"/>
    <mergeCell ref="H16:I16"/>
    <mergeCell ref="J16:N16"/>
    <mergeCell ref="J17:N17"/>
    <mergeCell ref="E16:G16"/>
    <mergeCell ref="E17:G17"/>
    <mergeCell ref="C13:D13"/>
    <mergeCell ref="E13:F13"/>
    <mergeCell ref="M41:N41"/>
    <mergeCell ref="C42:D42"/>
    <mergeCell ref="E42:F42"/>
    <mergeCell ref="G42:H42"/>
    <mergeCell ref="I42:J42"/>
    <mergeCell ref="K42:L42"/>
    <mergeCell ref="M42:N42"/>
    <mergeCell ref="C47:D47"/>
    <mergeCell ref="E47:F47"/>
    <mergeCell ref="G47:H47"/>
    <mergeCell ref="I47:J47"/>
    <mergeCell ref="K47:L47"/>
    <mergeCell ref="M47:N47"/>
    <mergeCell ref="E8:G8"/>
    <mergeCell ref="H8:I8"/>
    <mergeCell ref="J8:N8"/>
    <mergeCell ref="C33:D33"/>
    <mergeCell ref="C34:D34"/>
    <mergeCell ref="K41:L41"/>
    <mergeCell ref="C77:D77"/>
    <mergeCell ref="E77:F77"/>
    <mergeCell ref="G77:H77"/>
    <mergeCell ref="I77:J77"/>
    <mergeCell ref="G68:H68"/>
    <mergeCell ref="I68:J68"/>
    <mergeCell ref="C71:D71"/>
    <mergeCell ref="E71:F71"/>
    <mergeCell ref="G71:H71"/>
    <mergeCell ref="I71:J71"/>
    <mergeCell ref="M69:N69"/>
    <mergeCell ref="C59:N65"/>
    <mergeCell ref="C56:D56"/>
    <mergeCell ref="E56:F56"/>
    <mergeCell ref="G56:H56"/>
    <mergeCell ref="C54:D54"/>
    <mergeCell ref="E54:F54"/>
    <mergeCell ref="G54:H54"/>
    <mergeCell ref="C55:D55"/>
    <mergeCell ref="E55:F55"/>
    <mergeCell ref="G55:H55"/>
    <mergeCell ref="C160:D160"/>
    <mergeCell ref="E160:H160"/>
    <mergeCell ref="L160:M160"/>
    <mergeCell ref="C32:D32"/>
    <mergeCell ref="C35:D35"/>
    <mergeCell ref="C36:D36"/>
    <mergeCell ref="G35:H35"/>
    <mergeCell ref="I35:J35"/>
    <mergeCell ref="K35:L35"/>
    <mergeCell ref="M35:N35"/>
    <mergeCell ref="C38:D38"/>
    <mergeCell ref="C39:D39"/>
    <mergeCell ref="C40:D40"/>
    <mergeCell ref="C41:D41"/>
    <mergeCell ref="E41:F41"/>
    <mergeCell ref="G41:H41"/>
    <mergeCell ref="I41:J41"/>
    <mergeCell ref="C44:D44"/>
    <mergeCell ref="C45:D45"/>
    <mergeCell ref="D155:E155"/>
    <mergeCell ref="C156:D156"/>
    <mergeCell ref="K71:L71"/>
    <mergeCell ref="M71:N71"/>
    <mergeCell ref="C72:D72"/>
    <mergeCell ref="D157:E157"/>
    <mergeCell ref="C158:D158"/>
    <mergeCell ref="E158:H158"/>
    <mergeCell ref="L158:M158"/>
    <mergeCell ref="D159:E159"/>
    <mergeCell ref="C150:D150"/>
    <mergeCell ref="E150:H150"/>
    <mergeCell ref="L150:M150"/>
    <mergeCell ref="D151:E151"/>
    <mergeCell ref="C152:D152"/>
    <mergeCell ref="E152:H152"/>
    <mergeCell ref="L152:M152"/>
    <mergeCell ref="D153:E153"/>
    <mergeCell ref="C154:D154"/>
    <mergeCell ref="E154:H154"/>
    <mergeCell ref="L154:M154"/>
    <mergeCell ref="C146:D146"/>
    <mergeCell ref="E146:H146"/>
    <mergeCell ref="L146:M146"/>
    <mergeCell ref="D147:E147"/>
    <mergeCell ref="C148:D148"/>
    <mergeCell ref="E148:H148"/>
    <mergeCell ref="L148:M148"/>
    <mergeCell ref="D149:E149"/>
    <mergeCell ref="E156:H156"/>
    <mergeCell ref="L156:M156"/>
    <mergeCell ref="C2:N2"/>
    <mergeCell ref="E36:F36"/>
    <mergeCell ref="G36:H36"/>
    <mergeCell ref="I36:J36"/>
    <mergeCell ref="K36:L36"/>
    <mergeCell ref="M36:N36"/>
    <mergeCell ref="C46:D46"/>
    <mergeCell ref="C48:D48"/>
    <mergeCell ref="E44:F44"/>
    <mergeCell ref="H6:I6"/>
    <mergeCell ref="H7:I7"/>
    <mergeCell ref="E6:G6"/>
    <mergeCell ref="C27:D27"/>
    <mergeCell ref="C28:D28"/>
    <mergeCell ref="C29:D29"/>
    <mergeCell ref="C23:D23"/>
    <mergeCell ref="C21:D21"/>
    <mergeCell ref="C22:D22"/>
    <mergeCell ref="A4:O4"/>
    <mergeCell ref="E7:G7"/>
    <mergeCell ref="J6:N6"/>
    <mergeCell ref="K48:L48"/>
    <mergeCell ref="C16:D16"/>
    <mergeCell ref="C17:D17"/>
    <mergeCell ref="E132:F132"/>
    <mergeCell ref="C163:N186"/>
    <mergeCell ref="M68:N68"/>
    <mergeCell ref="D85:E85"/>
    <mergeCell ref="C90:D90"/>
    <mergeCell ref="C88:F88"/>
    <mergeCell ref="C89:F89"/>
    <mergeCell ref="G88:N88"/>
    <mergeCell ref="G89:N89"/>
    <mergeCell ref="C99:D99"/>
    <mergeCell ref="C100:D100"/>
    <mergeCell ref="C131:D131"/>
    <mergeCell ref="C132:D132"/>
    <mergeCell ref="C104:D104"/>
    <mergeCell ref="E104:F104"/>
    <mergeCell ref="C105:D105"/>
    <mergeCell ref="C106:D106"/>
    <mergeCell ref="C107:D107"/>
    <mergeCell ref="C108:D108"/>
    <mergeCell ref="C110:D110"/>
    <mergeCell ref="C111:D111"/>
    <mergeCell ref="C130:D130"/>
    <mergeCell ref="C128:D128"/>
    <mergeCell ref="D145:E145"/>
    <mergeCell ref="C119:D119"/>
    <mergeCell ref="C120:D120"/>
    <mergeCell ref="C123:D123"/>
    <mergeCell ref="E123:F123"/>
    <mergeCell ref="C124:D124"/>
    <mergeCell ref="E124:F124"/>
    <mergeCell ref="C125:D125"/>
    <mergeCell ref="E125:F125"/>
    <mergeCell ref="E131:F131"/>
    <mergeCell ref="J7:N7"/>
    <mergeCell ref="C114:D114"/>
    <mergeCell ref="E106:F106"/>
    <mergeCell ref="E107:F107"/>
    <mergeCell ref="E108:F108"/>
    <mergeCell ref="E110:F110"/>
    <mergeCell ref="E111:F111"/>
    <mergeCell ref="G114:L114"/>
    <mergeCell ref="C24:D24"/>
    <mergeCell ref="I69:J69"/>
    <mergeCell ref="K68:L68"/>
    <mergeCell ref="E48:F48"/>
    <mergeCell ref="G48:H48"/>
    <mergeCell ref="I48:J48"/>
    <mergeCell ref="E72:F72"/>
    <mergeCell ref="G72:H72"/>
    <mergeCell ref="I72:J72"/>
    <mergeCell ref="K72:L72"/>
    <mergeCell ref="C52:D52"/>
    <mergeCell ref="E52:F52"/>
    <mergeCell ref="G52:H52"/>
    <mergeCell ref="C53:D53"/>
    <mergeCell ref="K69:L69"/>
    <mergeCell ref="E53:F53"/>
    <mergeCell ref="D137:H137"/>
    <mergeCell ref="D136:H136"/>
    <mergeCell ref="C6:D6"/>
    <mergeCell ref="C7:D7"/>
    <mergeCell ref="C8:D8"/>
    <mergeCell ref="E32:F32"/>
    <mergeCell ref="E35:F35"/>
    <mergeCell ref="E38:F38"/>
    <mergeCell ref="G53:H53"/>
    <mergeCell ref="D86:E86"/>
    <mergeCell ref="D87:E87"/>
    <mergeCell ref="C68:D68"/>
    <mergeCell ref="C69:D69"/>
    <mergeCell ref="E69:F69"/>
    <mergeCell ref="G69:H69"/>
    <mergeCell ref="E68:F68"/>
    <mergeCell ref="G120:L120"/>
    <mergeCell ref="C129:D129"/>
    <mergeCell ref="E128:F128"/>
    <mergeCell ref="E129:F129"/>
    <mergeCell ref="E130:F130"/>
    <mergeCell ref="C116:D116"/>
    <mergeCell ref="C117:D117"/>
    <mergeCell ref="C118:D118"/>
    <mergeCell ref="E120:F120"/>
    <mergeCell ref="G115:L115"/>
    <mergeCell ref="G116:L116"/>
    <mergeCell ref="G117:L117"/>
    <mergeCell ref="G118:L118"/>
    <mergeCell ref="G119:L119"/>
    <mergeCell ref="E116:F116"/>
    <mergeCell ref="E117:F117"/>
    <mergeCell ref="E114:F114"/>
    <mergeCell ref="E115:F115"/>
    <mergeCell ref="E118:F118"/>
    <mergeCell ref="E119:F119"/>
    <mergeCell ref="C93:D93"/>
    <mergeCell ref="C97:D97"/>
    <mergeCell ref="C115:D115"/>
    <mergeCell ref="C96:D96"/>
    <mergeCell ref="C98:D98"/>
    <mergeCell ref="C94:D94"/>
    <mergeCell ref="C95:D95"/>
    <mergeCell ref="C109:D109"/>
    <mergeCell ref="E109:F109"/>
    <mergeCell ref="E105:F105"/>
    <mergeCell ref="M72:N72"/>
    <mergeCell ref="C74:D74"/>
    <mergeCell ref="E74:F74"/>
    <mergeCell ref="G74:H74"/>
    <mergeCell ref="I74:J74"/>
    <mergeCell ref="K74:L74"/>
    <mergeCell ref="M74:N74"/>
    <mergeCell ref="C75:D75"/>
    <mergeCell ref="E75:F75"/>
    <mergeCell ref="G75:H75"/>
    <mergeCell ref="I75:J75"/>
    <mergeCell ref="K75:L75"/>
    <mergeCell ref="M75:N75"/>
    <mergeCell ref="D138:H138"/>
    <mergeCell ref="C142:D142"/>
    <mergeCell ref="D141:E141"/>
    <mergeCell ref="E142:H142"/>
    <mergeCell ref="L142:M142"/>
    <mergeCell ref="D143:E143"/>
    <mergeCell ref="C144:D144"/>
    <mergeCell ref="E144:H144"/>
    <mergeCell ref="L144:M144"/>
  </mergeCells>
  <phoneticPr fontId="2"/>
  <conditionalFormatting sqref="E68:F68 D141 C59:C64 C163:N186">
    <cfRule type="containsBlanks" dxfId="244" priority="624">
      <formula>LEN(TRIM(C59))=0</formula>
    </cfRule>
  </conditionalFormatting>
  <conditionalFormatting sqref="E68:F68 F93:G94 J93:K100 D141 F34">
    <cfRule type="cellIs" dxfId="243" priority="617" operator="equal">
      <formula>0</formula>
    </cfRule>
  </conditionalFormatting>
  <conditionalFormatting sqref="F97:G100 F93:G94 J93:K100">
    <cfRule type="timePeriod" dxfId="242" priority="614" timePeriod="yesterday">
      <formula>FLOOR(F93,1)=TODAY()-1</formula>
    </cfRule>
  </conditionalFormatting>
  <conditionalFormatting sqref="F97:G100">
    <cfRule type="cellIs" dxfId="241" priority="613" operator="equal">
      <formula>0</formula>
    </cfRule>
  </conditionalFormatting>
  <conditionalFormatting sqref="M35 E35">
    <cfRule type="containsBlanks" dxfId="240" priority="588">
      <formula>LEN(TRIM(E35))=0</formula>
    </cfRule>
  </conditionalFormatting>
  <conditionalFormatting sqref="I35">
    <cfRule type="containsBlanks" dxfId="239" priority="586">
      <formula>LEN(TRIM(I35))=0</formula>
    </cfRule>
  </conditionalFormatting>
  <conditionalFormatting sqref="E68">
    <cfRule type="containsBlanks" dxfId="238" priority="584">
      <formula>LEN(TRIM(E68))=0</formula>
    </cfRule>
  </conditionalFormatting>
  <conditionalFormatting sqref="E32">
    <cfRule type="containsBlanks" dxfId="237" priority="577">
      <formula>LEN(TRIM(E32))=0</formula>
    </cfRule>
  </conditionalFormatting>
  <conditionalFormatting sqref="F95:G95">
    <cfRule type="timePeriod" dxfId="236" priority="567" timePeriod="yesterday">
      <formula>FLOOR(F95,1)=TODAY()-1</formula>
    </cfRule>
  </conditionalFormatting>
  <conditionalFormatting sqref="F95:G95">
    <cfRule type="cellIs" dxfId="235" priority="566" operator="equal">
      <formula>0</formula>
    </cfRule>
  </conditionalFormatting>
  <conditionalFormatting sqref="F96:G96">
    <cfRule type="timePeriod" dxfId="234" priority="563" timePeriod="yesterday">
      <formula>FLOOR(F96,1)=TODAY()-1</formula>
    </cfRule>
  </conditionalFormatting>
  <conditionalFormatting sqref="F96:G96">
    <cfRule type="cellIs" dxfId="233" priority="562" operator="equal">
      <formula>0</formula>
    </cfRule>
  </conditionalFormatting>
  <conditionalFormatting sqref="G86:H86">
    <cfRule type="timePeriod" dxfId="232" priority="554" timePeriod="yesterday">
      <formula>FLOOR(G86,1)=TODAY()-1</formula>
    </cfRule>
  </conditionalFormatting>
  <conditionalFormatting sqref="G86:H86">
    <cfRule type="cellIs" dxfId="231" priority="553" operator="equal">
      <formula>0</formula>
    </cfRule>
  </conditionalFormatting>
  <conditionalFormatting sqref="D85">
    <cfRule type="cellIs" dxfId="230" priority="552" operator="equal">
      <formula>0</formula>
    </cfRule>
  </conditionalFormatting>
  <conditionalFormatting sqref="D86">
    <cfRule type="cellIs" dxfId="229" priority="551" operator="equal">
      <formula>0</formula>
    </cfRule>
  </conditionalFormatting>
  <conditionalFormatting sqref="D87">
    <cfRule type="cellIs" dxfId="228" priority="550" operator="equal">
      <formula>0</formula>
    </cfRule>
  </conditionalFormatting>
  <conditionalFormatting sqref="E6:E7">
    <cfRule type="containsBlanks" dxfId="227" priority="533">
      <formula>LEN(TRIM(E6))=0</formula>
    </cfRule>
  </conditionalFormatting>
  <conditionalFormatting sqref="G88:G89">
    <cfRule type="containsBlanks" dxfId="226" priority="528">
      <formula>LEN(TRIM(G88))=0</formula>
    </cfRule>
  </conditionalFormatting>
  <conditionalFormatting sqref="E104:E108 E110">
    <cfRule type="cellIs" dxfId="225" priority="527" operator="equal">
      <formula>0</formula>
    </cfRule>
  </conditionalFormatting>
  <conditionalFormatting sqref="E115">
    <cfRule type="cellIs" dxfId="224" priority="526" operator="equal">
      <formula>0</formula>
    </cfRule>
  </conditionalFormatting>
  <conditionalFormatting sqref="E116">
    <cfRule type="cellIs" dxfId="223" priority="525" operator="equal">
      <formula>0</formula>
    </cfRule>
  </conditionalFormatting>
  <conditionalFormatting sqref="E117">
    <cfRule type="cellIs" dxfId="222" priority="524" operator="equal">
      <formula>0</formula>
    </cfRule>
  </conditionalFormatting>
  <conditionalFormatting sqref="E118">
    <cfRule type="cellIs" dxfId="221" priority="523" operator="equal">
      <formula>0</formula>
    </cfRule>
  </conditionalFormatting>
  <conditionalFormatting sqref="E119">
    <cfRule type="cellIs" dxfId="220" priority="521" operator="equal">
      <formula>0</formula>
    </cfRule>
  </conditionalFormatting>
  <conditionalFormatting sqref="J6:J7">
    <cfRule type="containsBlanks" dxfId="219" priority="520">
      <formula>LEN(TRIM(J6))=0</formula>
    </cfRule>
  </conditionalFormatting>
  <conditionalFormatting sqref="E123">
    <cfRule type="cellIs" dxfId="218" priority="519" operator="equal">
      <formula>0</formula>
    </cfRule>
  </conditionalFormatting>
  <conditionalFormatting sqref="E124">
    <cfRule type="cellIs" dxfId="217" priority="518" operator="equal">
      <formula>0</formula>
    </cfRule>
  </conditionalFormatting>
  <conditionalFormatting sqref="E125">
    <cfRule type="cellIs" dxfId="216" priority="517" operator="equal">
      <formula>0</formula>
    </cfRule>
  </conditionalFormatting>
  <conditionalFormatting sqref="C136">
    <cfRule type="containsBlanks" dxfId="215" priority="627">
      <formula>LEN(TRIM(C136))=0</formula>
    </cfRule>
  </conditionalFormatting>
  <conditionalFormatting sqref="C138">
    <cfRule type="containsBlanks" dxfId="214" priority="628">
      <formula>LEN(TRIM(C138))=0</formula>
    </cfRule>
  </conditionalFormatting>
  <conditionalFormatting sqref="D141">
    <cfRule type="containsBlanks" dxfId="213" priority="511">
      <formula>LEN(TRIM(D141))=0</formula>
    </cfRule>
  </conditionalFormatting>
  <conditionalFormatting sqref="H141:I141">
    <cfRule type="cellIs" dxfId="212" priority="510" operator="equal">
      <formula>0</formula>
    </cfRule>
  </conditionalFormatting>
  <conditionalFormatting sqref="L141:M141">
    <cfRule type="cellIs" dxfId="211" priority="509" operator="equal">
      <formula>0</formula>
    </cfRule>
  </conditionalFormatting>
  <conditionalFormatting sqref="L141:M141">
    <cfRule type="timePeriod" dxfId="210" priority="508" timePeriod="yesterday">
      <formula>FLOOR(L141,1)=TODAY()-1</formula>
    </cfRule>
  </conditionalFormatting>
  <conditionalFormatting sqref="J142">
    <cfRule type="cellIs" dxfId="209" priority="506" operator="equal">
      <formula>0</formula>
    </cfRule>
  </conditionalFormatting>
  <conditionalFormatting sqref="L142">
    <cfRule type="cellIs" dxfId="208" priority="505" operator="equal">
      <formula>0</formula>
    </cfRule>
  </conditionalFormatting>
  <conditionalFormatting sqref="E142">
    <cfRule type="containsBlanks" dxfId="207" priority="504">
      <formula>LEN(TRIM(E142))=0</formula>
    </cfRule>
  </conditionalFormatting>
  <conditionalFormatting sqref="E109">
    <cfRule type="cellIs" dxfId="206" priority="409" operator="equal">
      <formula>0</formula>
    </cfRule>
  </conditionalFormatting>
  <conditionalFormatting sqref="E36">
    <cfRule type="containsBlanks" dxfId="205" priority="364">
      <formula>LEN(TRIM(E36))=0</formula>
    </cfRule>
  </conditionalFormatting>
  <conditionalFormatting sqref="E36">
    <cfRule type="cellIs" dxfId="204" priority="363" operator="equal">
      <formula>0</formula>
    </cfRule>
  </conditionalFormatting>
  <conditionalFormatting sqref="E36 I36:J36">
    <cfRule type="containsBlanks" dxfId="203" priority="362">
      <formula>LEN(TRIM(E36))=0</formula>
    </cfRule>
  </conditionalFormatting>
  <conditionalFormatting sqref="E36 I36:J36">
    <cfRule type="cellIs" dxfId="202" priority="361" operator="equal">
      <formula>0</formula>
    </cfRule>
  </conditionalFormatting>
  <conditionalFormatting sqref="H143:I143">
    <cfRule type="cellIs" dxfId="201" priority="357" operator="equal">
      <formula>0</formula>
    </cfRule>
  </conditionalFormatting>
  <conditionalFormatting sqref="L143:M143">
    <cfRule type="cellIs" dxfId="200" priority="356" operator="equal">
      <formula>0</formula>
    </cfRule>
  </conditionalFormatting>
  <conditionalFormatting sqref="L143:M143">
    <cfRule type="timePeriod" dxfId="199" priority="355" timePeriod="yesterday">
      <formula>FLOOR(L143,1)=TODAY()-1</formula>
    </cfRule>
  </conditionalFormatting>
  <conditionalFormatting sqref="J144">
    <cfRule type="cellIs" dxfId="198" priority="354" operator="equal">
      <formula>0</formula>
    </cfRule>
  </conditionalFormatting>
  <conditionalFormatting sqref="L144">
    <cfRule type="cellIs" dxfId="197" priority="353" operator="equal">
      <formula>0</formula>
    </cfRule>
  </conditionalFormatting>
  <conditionalFormatting sqref="E144">
    <cfRule type="containsBlanks" dxfId="196" priority="352">
      <formula>LEN(TRIM(E144))=0</formula>
    </cfRule>
  </conditionalFormatting>
  <conditionalFormatting sqref="H145:I145">
    <cfRule type="cellIs" dxfId="195" priority="348" operator="equal">
      <formula>0</formula>
    </cfRule>
  </conditionalFormatting>
  <conditionalFormatting sqref="L145:M145">
    <cfRule type="cellIs" dxfId="194" priority="347" operator="equal">
      <formula>0</formula>
    </cfRule>
  </conditionalFormatting>
  <conditionalFormatting sqref="L145:M145">
    <cfRule type="timePeriod" dxfId="193" priority="346" timePeriod="yesterday">
      <formula>FLOOR(L145,1)=TODAY()-1</formula>
    </cfRule>
  </conditionalFormatting>
  <conditionalFormatting sqref="J146">
    <cfRule type="cellIs" dxfId="192" priority="345" operator="equal">
      <formula>0</formula>
    </cfRule>
  </conditionalFormatting>
  <conditionalFormatting sqref="L146">
    <cfRule type="cellIs" dxfId="191" priority="344" operator="equal">
      <formula>0</formula>
    </cfRule>
  </conditionalFormatting>
  <conditionalFormatting sqref="E146">
    <cfRule type="containsBlanks" dxfId="190" priority="343">
      <formula>LEN(TRIM(E146))=0</formula>
    </cfRule>
  </conditionalFormatting>
  <conditionalFormatting sqref="H147:I147">
    <cfRule type="cellIs" dxfId="189" priority="339" operator="equal">
      <formula>0</formula>
    </cfRule>
  </conditionalFormatting>
  <conditionalFormatting sqref="L147:M147">
    <cfRule type="cellIs" dxfId="188" priority="338" operator="equal">
      <formula>0</formula>
    </cfRule>
  </conditionalFormatting>
  <conditionalFormatting sqref="L147:M147">
    <cfRule type="timePeriod" dxfId="187" priority="337" timePeriod="yesterday">
      <formula>FLOOR(L147,1)=TODAY()-1</formula>
    </cfRule>
  </conditionalFormatting>
  <conditionalFormatting sqref="J148">
    <cfRule type="cellIs" dxfId="186" priority="336" operator="equal">
      <formula>0</formula>
    </cfRule>
  </conditionalFormatting>
  <conditionalFormatting sqref="L148">
    <cfRule type="cellIs" dxfId="185" priority="335" operator="equal">
      <formula>0</formula>
    </cfRule>
  </conditionalFormatting>
  <conditionalFormatting sqref="E148">
    <cfRule type="containsBlanks" dxfId="184" priority="334">
      <formula>LEN(TRIM(E148))=0</formula>
    </cfRule>
  </conditionalFormatting>
  <conditionalFormatting sqref="H149:I149">
    <cfRule type="cellIs" dxfId="183" priority="330" operator="equal">
      <formula>0</formula>
    </cfRule>
  </conditionalFormatting>
  <conditionalFormatting sqref="L149:M149">
    <cfRule type="cellIs" dxfId="182" priority="329" operator="equal">
      <formula>0</formula>
    </cfRule>
  </conditionalFormatting>
  <conditionalFormatting sqref="L149:M149">
    <cfRule type="timePeriod" dxfId="181" priority="328" timePeriod="yesterday">
      <formula>FLOOR(L149,1)=TODAY()-1</formula>
    </cfRule>
  </conditionalFormatting>
  <conditionalFormatting sqref="J150">
    <cfRule type="cellIs" dxfId="180" priority="327" operator="equal">
      <formula>0</formula>
    </cfRule>
  </conditionalFormatting>
  <conditionalFormatting sqref="L150">
    <cfRule type="cellIs" dxfId="179" priority="326" operator="equal">
      <formula>0</formula>
    </cfRule>
  </conditionalFormatting>
  <conditionalFormatting sqref="E150">
    <cfRule type="containsBlanks" dxfId="178" priority="325">
      <formula>LEN(TRIM(E150))=0</formula>
    </cfRule>
  </conditionalFormatting>
  <conditionalFormatting sqref="H151:I151">
    <cfRule type="cellIs" dxfId="177" priority="321" operator="equal">
      <formula>0</formula>
    </cfRule>
  </conditionalFormatting>
  <conditionalFormatting sqref="L151:M151">
    <cfRule type="cellIs" dxfId="176" priority="320" operator="equal">
      <formula>0</formula>
    </cfRule>
  </conditionalFormatting>
  <conditionalFormatting sqref="L151:M151">
    <cfRule type="timePeriod" dxfId="175" priority="319" timePeriod="yesterday">
      <formula>FLOOR(L151,1)=TODAY()-1</formula>
    </cfRule>
  </conditionalFormatting>
  <conditionalFormatting sqref="J152">
    <cfRule type="cellIs" dxfId="174" priority="318" operator="equal">
      <formula>0</formula>
    </cfRule>
  </conditionalFormatting>
  <conditionalFormatting sqref="L152">
    <cfRule type="cellIs" dxfId="173" priority="317" operator="equal">
      <formula>0</formula>
    </cfRule>
  </conditionalFormatting>
  <conditionalFormatting sqref="E152">
    <cfRule type="containsBlanks" dxfId="172" priority="316">
      <formula>LEN(TRIM(E152))=0</formula>
    </cfRule>
  </conditionalFormatting>
  <conditionalFormatting sqref="H153:I153">
    <cfRule type="cellIs" dxfId="171" priority="312" operator="equal">
      <formula>0</formula>
    </cfRule>
  </conditionalFormatting>
  <conditionalFormatting sqref="L153:M153">
    <cfRule type="cellIs" dxfId="170" priority="311" operator="equal">
      <formula>0</formula>
    </cfRule>
  </conditionalFormatting>
  <conditionalFormatting sqref="L153:M153">
    <cfRule type="timePeriod" dxfId="169" priority="310" timePeriod="yesterday">
      <formula>FLOOR(L153,1)=TODAY()-1</formula>
    </cfRule>
  </conditionalFormatting>
  <conditionalFormatting sqref="J154">
    <cfRule type="cellIs" dxfId="168" priority="309" operator="equal">
      <formula>0</formula>
    </cfRule>
  </conditionalFormatting>
  <conditionalFormatting sqref="L154">
    <cfRule type="cellIs" dxfId="167" priority="308" operator="equal">
      <formula>0</formula>
    </cfRule>
  </conditionalFormatting>
  <conditionalFormatting sqref="E154">
    <cfRule type="containsBlanks" dxfId="166" priority="307">
      <formula>LEN(TRIM(E154))=0</formula>
    </cfRule>
  </conditionalFormatting>
  <conditionalFormatting sqref="H155:I155">
    <cfRule type="cellIs" dxfId="165" priority="303" operator="equal">
      <formula>0</formula>
    </cfRule>
  </conditionalFormatting>
  <conditionalFormatting sqref="L155:M155">
    <cfRule type="cellIs" dxfId="164" priority="302" operator="equal">
      <formula>0</formula>
    </cfRule>
  </conditionalFormatting>
  <conditionalFormatting sqref="L155:M155">
    <cfRule type="timePeriod" dxfId="163" priority="301" timePeriod="yesterday">
      <formula>FLOOR(L155,1)=TODAY()-1</formula>
    </cfRule>
  </conditionalFormatting>
  <conditionalFormatting sqref="J156">
    <cfRule type="cellIs" dxfId="162" priority="300" operator="equal">
      <formula>0</formula>
    </cfRule>
  </conditionalFormatting>
  <conditionalFormatting sqref="L156">
    <cfRule type="cellIs" dxfId="161" priority="299" operator="equal">
      <formula>0</formula>
    </cfRule>
  </conditionalFormatting>
  <conditionalFormatting sqref="E156">
    <cfRule type="containsBlanks" dxfId="160" priority="298">
      <formula>LEN(TRIM(E156))=0</formula>
    </cfRule>
  </conditionalFormatting>
  <conditionalFormatting sqref="H157:I157">
    <cfRule type="cellIs" dxfId="159" priority="294" operator="equal">
      <formula>0</formula>
    </cfRule>
  </conditionalFormatting>
  <conditionalFormatting sqref="L157:M157">
    <cfRule type="cellIs" dxfId="158" priority="293" operator="equal">
      <formula>0</formula>
    </cfRule>
  </conditionalFormatting>
  <conditionalFormatting sqref="L157:M157">
    <cfRule type="timePeriod" dxfId="157" priority="292" timePeriod="yesterday">
      <formula>FLOOR(L157,1)=TODAY()-1</formula>
    </cfRule>
  </conditionalFormatting>
  <conditionalFormatting sqref="J158">
    <cfRule type="cellIs" dxfId="156" priority="291" operator="equal">
      <formula>0</formula>
    </cfRule>
  </conditionalFormatting>
  <conditionalFormatting sqref="L158">
    <cfRule type="cellIs" dxfId="155" priority="290" operator="equal">
      <formula>0</formula>
    </cfRule>
  </conditionalFormatting>
  <conditionalFormatting sqref="E158">
    <cfRule type="containsBlanks" dxfId="154" priority="289">
      <formula>LEN(TRIM(E158))=0</formula>
    </cfRule>
  </conditionalFormatting>
  <conditionalFormatting sqref="H159:I159">
    <cfRule type="cellIs" dxfId="153" priority="285" operator="equal">
      <formula>0</formula>
    </cfRule>
  </conditionalFormatting>
  <conditionalFormatting sqref="L159:M159">
    <cfRule type="cellIs" dxfId="152" priority="284" operator="equal">
      <formula>0</formula>
    </cfRule>
  </conditionalFormatting>
  <conditionalFormatting sqref="L159:M159">
    <cfRule type="timePeriod" dxfId="151" priority="283" timePeriod="yesterday">
      <formula>FLOOR(L159,1)=TODAY()-1</formula>
    </cfRule>
  </conditionalFormatting>
  <conditionalFormatting sqref="J160">
    <cfRule type="cellIs" dxfId="150" priority="282" operator="equal">
      <formula>0</formula>
    </cfRule>
  </conditionalFormatting>
  <conditionalFormatting sqref="L160">
    <cfRule type="cellIs" dxfId="149" priority="281" operator="equal">
      <formula>0</formula>
    </cfRule>
  </conditionalFormatting>
  <conditionalFormatting sqref="E160">
    <cfRule type="containsBlanks" dxfId="148" priority="280">
      <formula>LEN(TRIM(E160))=0</formula>
    </cfRule>
  </conditionalFormatting>
  <conditionalFormatting sqref="D143">
    <cfRule type="containsBlanks" dxfId="147" priority="255">
      <formula>LEN(TRIM(D143))=0</formula>
    </cfRule>
  </conditionalFormatting>
  <conditionalFormatting sqref="D143">
    <cfRule type="cellIs" dxfId="146" priority="254" operator="equal">
      <formula>0</formula>
    </cfRule>
  </conditionalFormatting>
  <conditionalFormatting sqref="D143">
    <cfRule type="containsBlanks" dxfId="145" priority="253">
      <formula>LEN(TRIM(D143))=0</formula>
    </cfRule>
  </conditionalFormatting>
  <conditionalFormatting sqref="D145">
    <cfRule type="containsBlanks" dxfId="144" priority="252">
      <formula>LEN(TRIM(D145))=0</formula>
    </cfRule>
  </conditionalFormatting>
  <conditionalFormatting sqref="D145">
    <cfRule type="cellIs" dxfId="143" priority="251" operator="equal">
      <formula>0</formula>
    </cfRule>
  </conditionalFormatting>
  <conditionalFormatting sqref="D145">
    <cfRule type="containsBlanks" dxfId="142" priority="250">
      <formula>LEN(TRIM(D145))=0</formula>
    </cfRule>
  </conditionalFormatting>
  <conditionalFormatting sqref="D147">
    <cfRule type="containsBlanks" dxfId="141" priority="249">
      <formula>LEN(TRIM(D147))=0</formula>
    </cfRule>
  </conditionalFormatting>
  <conditionalFormatting sqref="D147">
    <cfRule type="cellIs" dxfId="140" priority="248" operator="equal">
      <formula>0</formula>
    </cfRule>
  </conditionalFormatting>
  <conditionalFormatting sqref="D147">
    <cfRule type="containsBlanks" dxfId="139" priority="247">
      <formula>LEN(TRIM(D147))=0</formula>
    </cfRule>
  </conditionalFormatting>
  <conditionalFormatting sqref="D149">
    <cfRule type="containsBlanks" dxfId="138" priority="246">
      <formula>LEN(TRIM(D149))=0</formula>
    </cfRule>
  </conditionalFormatting>
  <conditionalFormatting sqref="D149">
    <cfRule type="cellIs" dxfId="137" priority="245" operator="equal">
      <formula>0</formula>
    </cfRule>
  </conditionalFormatting>
  <conditionalFormatting sqref="D149">
    <cfRule type="containsBlanks" dxfId="136" priority="244">
      <formula>LEN(TRIM(D149))=0</formula>
    </cfRule>
  </conditionalFormatting>
  <conditionalFormatting sqref="D151">
    <cfRule type="containsBlanks" dxfId="135" priority="243">
      <formula>LEN(TRIM(D151))=0</formula>
    </cfRule>
  </conditionalFormatting>
  <conditionalFormatting sqref="D151">
    <cfRule type="cellIs" dxfId="134" priority="242" operator="equal">
      <formula>0</formula>
    </cfRule>
  </conditionalFormatting>
  <conditionalFormatting sqref="D151">
    <cfRule type="containsBlanks" dxfId="133" priority="241">
      <formula>LEN(TRIM(D151))=0</formula>
    </cfRule>
  </conditionalFormatting>
  <conditionalFormatting sqref="D153">
    <cfRule type="containsBlanks" dxfId="132" priority="240">
      <formula>LEN(TRIM(D153))=0</formula>
    </cfRule>
  </conditionalFormatting>
  <conditionalFormatting sqref="D153">
    <cfRule type="cellIs" dxfId="131" priority="239" operator="equal">
      <formula>0</formula>
    </cfRule>
  </conditionalFormatting>
  <conditionalFormatting sqref="D153">
    <cfRule type="containsBlanks" dxfId="130" priority="238">
      <formula>LEN(TRIM(D153))=0</formula>
    </cfRule>
  </conditionalFormatting>
  <conditionalFormatting sqref="D155">
    <cfRule type="containsBlanks" dxfId="129" priority="237">
      <formula>LEN(TRIM(D155))=0</formula>
    </cfRule>
  </conditionalFormatting>
  <conditionalFormatting sqref="D155">
    <cfRule type="cellIs" dxfId="128" priority="236" operator="equal">
      <formula>0</formula>
    </cfRule>
  </conditionalFormatting>
  <conditionalFormatting sqref="D155">
    <cfRule type="containsBlanks" dxfId="127" priority="235">
      <formula>LEN(TRIM(D155))=0</formula>
    </cfRule>
  </conditionalFormatting>
  <conditionalFormatting sqref="D157">
    <cfRule type="containsBlanks" dxfId="126" priority="234">
      <formula>LEN(TRIM(D157))=0</formula>
    </cfRule>
  </conditionalFormatting>
  <conditionalFormatting sqref="D157">
    <cfRule type="cellIs" dxfId="125" priority="233" operator="equal">
      <formula>0</formula>
    </cfRule>
  </conditionalFormatting>
  <conditionalFormatting sqref="D157">
    <cfRule type="containsBlanks" dxfId="124" priority="232">
      <formula>LEN(TRIM(D157))=0</formula>
    </cfRule>
  </conditionalFormatting>
  <conditionalFormatting sqref="D159">
    <cfRule type="containsBlanks" dxfId="123" priority="228">
      <formula>LEN(TRIM(D159))=0</formula>
    </cfRule>
  </conditionalFormatting>
  <conditionalFormatting sqref="D159">
    <cfRule type="cellIs" dxfId="122" priority="227" operator="equal">
      <formula>0</formula>
    </cfRule>
  </conditionalFormatting>
  <conditionalFormatting sqref="D159">
    <cfRule type="containsBlanks" dxfId="121" priority="226">
      <formula>LEN(TRIM(D159))=0</formula>
    </cfRule>
  </conditionalFormatting>
  <conditionalFormatting sqref="E22:J24">
    <cfRule type="cellIs" dxfId="120" priority="225" operator="equal">
      <formula>0</formula>
    </cfRule>
  </conditionalFormatting>
  <conditionalFormatting sqref="E28:J28">
    <cfRule type="cellIs" dxfId="119" priority="224" operator="equal">
      <formula>0</formula>
    </cfRule>
  </conditionalFormatting>
  <conditionalFormatting sqref="M22:N24">
    <cfRule type="cellIs" dxfId="118" priority="223" operator="equal">
      <formula>0</formula>
    </cfRule>
  </conditionalFormatting>
  <conditionalFormatting sqref="M28:N28">
    <cfRule type="cellIs" dxfId="117" priority="221" operator="equal">
      <formula>0</formula>
    </cfRule>
  </conditionalFormatting>
  <conditionalFormatting sqref="E16">
    <cfRule type="containsBlanks" dxfId="116" priority="220">
      <formula>LEN(TRIM(E16))=0</formula>
    </cfRule>
  </conditionalFormatting>
  <conditionalFormatting sqref="J16">
    <cfRule type="containsBlanks" dxfId="115" priority="219">
      <formula>LEN(TRIM(J16))=0</formula>
    </cfRule>
  </conditionalFormatting>
  <conditionalFormatting sqref="E17">
    <cfRule type="containsBlanks" dxfId="114" priority="218">
      <formula>LEN(TRIM(E17))=0</formula>
    </cfRule>
  </conditionalFormatting>
  <conditionalFormatting sqref="F33:H33">
    <cfRule type="cellIs" dxfId="113" priority="216" operator="equal">
      <formula>0</formula>
    </cfRule>
  </conditionalFormatting>
  <conditionalFormatting sqref="J8">
    <cfRule type="containsBlanks" dxfId="112" priority="213">
      <formula>LEN(TRIM(J8))=0</formula>
    </cfRule>
  </conditionalFormatting>
  <conditionalFormatting sqref="M36:N36">
    <cfRule type="containsBlanks" dxfId="111" priority="176">
      <formula>LEN(TRIM(M36))=0</formula>
    </cfRule>
  </conditionalFormatting>
  <conditionalFormatting sqref="M36:N36">
    <cfRule type="cellIs" dxfId="110" priority="175" operator="equal">
      <formula>0</formula>
    </cfRule>
  </conditionalFormatting>
  <conditionalFormatting sqref="E69">
    <cfRule type="containsBlanks" dxfId="109" priority="162">
      <formula>LEN(TRIM(E69))=0</formula>
    </cfRule>
  </conditionalFormatting>
  <conditionalFormatting sqref="E69">
    <cfRule type="cellIs" dxfId="108" priority="161" operator="equal">
      <formula>0</formula>
    </cfRule>
  </conditionalFormatting>
  <conditionalFormatting sqref="E69 I69:J69">
    <cfRule type="containsBlanks" dxfId="107" priority="160">
      <formula>LEN(TRIM(E69))=0</formula>
    </cfRule>
  </conditionalFormatting>
  <conditionalFormatting sqref="E69 I69:J69">
    <cfRule type="cellIs" dxfId="106" priority="159" operator="equal">
      <formula>0</formula>
    </cfRule>
  </conditionalFormatting>
  <conditionalFormatting sqref="M69:N69">
    <cfRule type="containsBlanks" dxfId="105" priority="158">
      <formula>LEN(TRIM(M69))=0</formula>
    </cfRule>
  </conditionalFormatting>
  <conditionalFormatting sqref="M69:N69">
    <cfRule type="cellIs" dxfId="104" priority="157" operator="equal">
      <formula>0</formula>
    </cfRule>
  </conditionalFormatting>
  <conditionalFormatting sqref="M68">
    <cfRule type="containsBlanks" dxfId="103" priority="149">
      <formula>LEN(TRIM(M68))=0</formula>
    </cfRule>
  </conditionalFormatting>
  <conditionalFormatting sqref="E71:F71">
    <cfRule type="containsBlanks" dxfId="102" priority="148">
      <formula>LEN(TRIM(E71))=0</formula>
    </cfRule>
  </conditionalFormatting>
  <conditionalFormatting sqref="E71:F71">
    <cfRule type="cellIs" dxfId="101" priority="147" operator="equal">
      <formula>0</formula>
    </cfRule>
  </conditionalFormatting>
  <conditionalFormatting sqref="E71">
    <cfRule type="containsBlanks" dxfId="100" priority="146">
      <formula>LEN(TRIM(E71))=0</formula>
    </cfRule>
  </conditionalFormatting>
  <conditionalFormatting sqref="E72">
    <cfRule type="containsBlanks" dxfId="99" priority="145">
      <formula>LEN(TRIM(E72))=0</formula>
    </cfRule>
  </conditionalFormatting>
  <conditionalFormatting sqref="E72">
    <cfRule type="cellIs" dxfId="98" priority="144" operator="equal">
      <formula>0</formula>
    </cfRule>
  </conditionalFormatting>
  <conditionalFormatting sqref="E72 I72:J72">
    <cfRule type="containsBlanks" dxfId="97" priority="143">
      <formula>LEN(TRIM(E72))=0</formula>
    </cfRule>
  </conditionalFormatting>
  <conditionalFormatting sqref="E72 I72:J72">
    <cfRule type="cellIs" dxfId="96" priority="142" operator="equal">
      <formula>0</formula>
    </cfRule>
  </conditionalFormatting>
  <conditionalFormatting sqref="M72:N72">
    <cfRule type="containsBlanks" dxfId="95" priority="141">
      <formula>LEN(TRIM(M72))=0</formula>
    </cfRule>
  </conditionalFormatting>
  <conditionalFormatting sqref="M72:N72">
    <cfRule type="cellIs" dxfId="94" priority="140" operator="equal">
      <formula>0</formula>
    </cfRule>
  </conditionalFormatting>
  <conditionalFormatting sqref="M71">
    <cfRule type="containsBlanks" dxfId="93" priority="138">
      <formula>LEN(TRIM(M71))=0</formula>
    </cfRule>
  </conditionalFormatting>
  <conditionalFormatting sqref="E74:F74">
    <cfRule type="containsBlanks" dxfId="92" priority="137">
      <formula>LEN(TRIM(E74))=0</formula>
    </cfRule>
  </conditionalFormatting>
  <conditionalFormatting sqref="E74:F74">
    <cfRule type="cellIs" dxfId="91" priority="136" operator="equal">
      <formula>0</formula>
    </cfRule>
  </conditionalFormatting>
  <conditionalFormatting sqref="E74">
    <cfRule type="containsBlanks" dxfId="90" priority="135">
      <formula>LEN(TRIM(E74))=0</formula>
    </cfRule>
  </conditionalFormatting>
  <conditionalFormatting sqref="E75">
    <cfRule type="containsBlanks" dxfId="89" priority="134">
      <formula>LEN(TRIM(E75))=0</formula>
    </cfRule>
  </conditionalFormatting>
  <conditionalFormatting sqref="E75">
    <cfRule type="cellIs" dxfId="88" priority="133" operator="equal">
      <formula>0</formula>
    </cfRule>
  </conditionalFormatting>
  <conditionalFormatting sqref="E75 I75:J75">
    <cfRule type="containsBlanks" dxfId="87" priority="132">
      <formula>LEN(TRIM(E75))=0</formula>
    </cfRule>
  </conditionalFormatting>
  <conditionalFormatting sqref="E75 I75:J75">
    <cfRule type="cellIs" dxfId="86" priority="131" operator="equal">
      <formula>0</formula>
    </cfRule>
  </conditionalFormatting>
  <conditionalFormatting sqref="M75:N75">
    <cfRule type="containsBlanks" dxfId="85" priority="130">
      <formula>LEN(TRIM(M75))=0</formula>
    </cfRule>
  </conditionalFormatting>
  <conditionalFormatting sqref="M75:N75">
    <cfRule type="cellIs" dxfId="84" priority="129" operator="equal">
      <formula>0</formula>
    </cfRule>
  </conditionalFormatting>
  <conditionalFormatting sqref="M74">
    <cfRule type="containsBlanks" dxfId="83" priority="127">
      <formula>LEN(TRIM(M74))=0</formula>
    </cfRule>
  </conditionalFormatting>
  <conditionalFormatting sqref="M41 E41">
    <cfRule type="containsBlanks" dxfId="82" priority="125">
      <formula>LEN(TRIM(E41))=0</formula>
    </cfRule>
  </conditionalFormatting>
  <conditionalFormatting sqref="I41">
    <cfRule type="containsBlanks" dxfId="81" priority="124">
      <formula>LEN(TRIM(I41))=0</formula>
    </cfRule>
  </conditionalFormatting>
  <conditionalFormatting sqref="E42">
    <cfRule type="containsBlanks" dxfId="80" priority="122">
      <formula>LEN(TRIM(E42))=0</formula>
    </cfRule>
  </conditionalFormatting>
  <conditionalFormatting sqref="E42">
    <cfRule type="cellIs" dxfId="79" priority="121" operator="equal">
      <formula>0</formula>
    </cfRule>
  </conditionalFormatting>
  <conditionalFormatting sqref="E42 I42:J42">
    <cfRule type="containsBlanks" dxfId="78" priority="120">
      <formula>LEN(TRIM(E42))=0</formula>
    </cfRule>
  </conditionalFormatting>
  <conditionalFormatting sqref="E42 I42:J42">
    <cfRule type="cellIs" dxfId="77" priority="119" operator="equal">
      <formula>0</formula>
    </cfRule>
  </conditionalFormatting>
  <conditionalFormatting sqref="F39:H39">
    <cfRule type="cellIs" dxfId="76" priority="118" operator="equal">
      <formula>0</formula>
    </cfRule>
  </conditionalFormatting>
  <conditionalFormatting sqref="E39">
    <cfRule type="containsBlanks" dxfId="75" priority="625">
      <formula>LEN(TRIM(E39))=0</formula>
    </cfRule>
  </conditionalFormatting>
  <conditionalFormatting sqref="M42:N42">
    <cfRule type="containsBlanks" dxfId="74" priority="116">
      <formula>LEN(TRIM(M42))=0</formula>
    </cfRule>
  </conditionalFormatting>
  <conditionalFormatting sqref="M42:N42">
    <cfRule type="cellIs" dxfId="73" priority="115" operator="equal">
      <formula>0</formula>
    </cfRule>
  </conditionalFormatting>
  <conditionalFormatting sqref="M47 E47">
    <cfRule type="containsBlanks" dxfId="72" priority="113">
      <formula>LEN(TRIM(E47))=0</formula>
    </cfRule>
  </conditionalFormatting>
  <conditionalFormatting sqref="I47">
    <cfRule type="containsBlanks" dxfId="71" priority="112">
      <formula>LEN(TRIM(I47))=0</formula>
    </cfRule>
  </conditionalFormatting>
  <conditionalFormatting sqref="E48">
    <cfRule type="containsBlanks" dxfId="70" priority="110">
      <formula>LEN(TRIM(E48))=0</formula>
    </cfRule>
  </conditionalFormatting>
  <conditionalFormatting sqref="E48">
    <cfRule type="cellIs" dxfId="69" priority="109" operator="equal">
      <formula>0</formula>
    </cfRule>
  </conditionalFormatting>
  <conditionalFormatting sqref="E48 I48:J48">
    <cfRule type="containsBlanks" dxfId="68" priority="108">
      <formula>LEN(TRIM(E48))=0</formula>
    </cfRule>
  </conditionalFormatting>
  <conditionalFormatting sqref="E48 I48:J48">
    <cfRule type="cellIs" dxfId="67" priority="107" operator="equal">
      <formula>0</formula>
    </cfRule>
  </conditionalFormatting>
  <conditionalFormatting sqref="F45:H45">
    <cfRule type="cellIs" dxfId="66" priority="106" operator="equal">
      <formula>0</formula>
    </cfRule>
  </conditionalFormatting>
  <conditionalFormatting sqref="E45">
    <cfRule type="containsBlanks" dxfId="65" priority="626">
      <formula>LEN(TRIM(E45))=0</formula>
    </cfRule>
  </conditionalFormatting>
  <conditionalFormatting sqref="M48:N48">
    <cfRule type="containsBlanks" dxfId="64" priority="104">
      <formula>LEN(TRIM(M48))=0</formula>
    </cfRule>
  </conditionalFormatting>
  <conditionalFormatting sqref="M48:N48">
    <cfRule type="cellIs" dxfId="63" priority="103" operator="equal">
      <formula>0</formula>
    </cfRule>
  </conditionalFormatting>
  <conditionalFormatting sqref="E8">
    <cfRule type="containsBlanks" dxfId="62" priority="102">
      <formula>LEN(TRIM(E8))=0</formula>
    </cfRule>
  </conditionalFormatting>
  <conditionalFormatting sqref="E11">
    <cfRule type="containsBlanks" dxfId="61" priority="101">
      <formula>LEN(TRIM(E11))=0</formula>
    </cfRule>
  </conditionalFormatting>
  <conditionalFormatting sqref="J11">
    <cfRule type="containsBlanks" dxfId="60" priority="100">
      <formula>LEN(TRIM(J11))=0</formula>
    </cfRule>
  </conditionalFormatting>
  <conditionalFormatting sqref="J17">
    <cfRule type="containsBlanks" dxfId="59" priority="99">
      <formula>LEN(TRIM(J17))=0</formula>
    </cfRule>
  </conditionalFormatting>
  <conditionalFormatting sqref="E12">
    <cfRule type="containsBlanks" dxfId="58" priority="98">
      <formula>LEN(TRIM(E12))=0</formula>
    </cfRule>
  </conditionalFormatting>
  <conditionalFormatting sqref="E12">
    <cfRule type="cellIs" dxfId="57" priority="97" operator="equal">
      <formula>0</formula>
    </cfRule>
  </conditionalFormatting>
  <conditionalFormatting sqref="E12 I12:J12">
    <cfRule type="containsBlanks" dxfId="56" priority="96">
      <formula>LEN(TRIM(E12))=0</formula>
    </cfRule>
  </conditionalFormatting>
  <conditionalFormatting sqref="E12 I12:J12">
    <cfRule type="cellIs" dxfId="55" priority="95" operator="equal">
      <formula>0</formula>
    </cfRule>
  </conditionalFormatting>
  <conditionalFormatting sqref="F40">
    <cfRule type="cellIs" dxfId="54" priority="92" operator="equal">
      <formula>0</formula>
    </cfRule>
  </conditionalFormatting>
  <conditionalFormatting sqref="F46">
    <cfRule type="cellIs" dxfId="53" priority="91" operator="equal">
      <formula>0</formula>
    </cfRule>
  </conditionalFormatting>
  <conditionalFormatting sqref="E13:F13">
    <cfRule type="containsBlanks" dxfId="52" priority="90">
      <formula>LEN(TRIM(E13))=0</formula>
    </cfRule>
  </conditionalFormatting>
  <conditionalFormatting sqref="E13:F13">
    <cfRule type="cellIs" dxfId="51" priority="89" operator="equal">
      <formula>0</formula>
    </cfRule>
  </conditionalFormatting>
  <conditionalFormatting sqref="M12">
    <cfRule type="containsBlanks" dxfId="50" priority="88">
      <formula>LEN(TRIM(M12))=0</formula>
    </cfRule>
  </conditionalFormatting>
  <conditionalFormatting sqref="M12">
    <cfRule type="cellIs" dxfId="49" priority="87" operator="equal">
      <formula>0</formula>
    </cfRule>
  </conditionalFormatting>
  <conditionalFormatting sqref="M12">
    <cfRule type="containsBlanks" dxfId="48" priority="86">
      <formula>LEN(TRIM(M12))=0</formula>
    </cfRule>
  </conditionalFormatting>
  <conditionalFormatting sqref="M12">
    <cfRule type="cellIs" dxfId="47" priority="85" operator="equal">
      <formula>0</formula>
    </cfRule>
  </conditionalFormatting>
  <conditionalFormatting sqref="E81">
    <cfRule type="containsBlanks" dxfId="46" priority="82">
      <formula>LEN(TRIM(E81))=0</formula>
    </cfRule>
  </conditionalFormatting>
  <conditionalFormatting sqref="E81">
    <cfRule type="cellIs" dxfId="45" priority="81" operator="equal">
      <formula>0</formula>
    </cfRule>
  </conditionalFormatting>
  <conditionalFormatting sqref="E81 I81:J81">
    <cfRule type="containsBlanks" dxfId="44" priority="80">
      <formula>LEN(TRIM(E81))=0</formula>
    </cfRule>
  </conditionalFormatting>
  <conditionalFormatting sqref="E81 I81:J81">
    <cfRule type="cellIs" dxfId="43" priority="79" operator="equal">
      <formula>0</formula>
    </cfRule>
  </conditionalFormatting>
  <conditionalFormatting sqref="E82:F82 E86:F90 E85">
    <cfRule type="containsBlanks" dxfId="42" priority="78">
      <formula>LEN(TRIM(E82))=0</formula>
    </cfRule>
  </conditionalFormatting>
  <conditionalFormatting sqref="E82:F82 E86:F90 E85">
    <cfRule type="cellIs" dxfId="41" priority="77" operator="equal">
      <formula>0</formula>
    </cfRule>
  </conditionalFormatting>
  <conditionalFormatting sqref="M81">
    <cfRule type="containsBlanks" dxfId="40" priority="76">
      <formula>LEN(TRIM(M81))=0</formula>
    </cfRule>
  </conditionalFormatting>
  <conditionalFormatting sqref="M81">
    <cfRule type="cellIs" dxfId="39" priority="75" operator="equal">
      <formula>0</formula>
    </cfRule>
  </conditionalFormatting>
  <conditionalFormatting sqref="M81">
    <cfRule type="containsBlanks" dxfId="38" priority="74">
      <formula>LEN(TRIM(M81))=0</formula>
    </cfRule>
  </conditionalFormatting>
  <conditionalFormatting sqref="M81">
    <cfRule type="cellIs" dxfId="37" priority="73" operator="equal">
      <formula>0</formula>
    </cfRule>
  </conditionalFormatting>
  <conditionalFormatting sqref="E38">
    <cfRule type="containsBlanks" dxfId="36" priority="72">
      <formula>LEN(TRIM(E38))=0</formula>
    </cfRule>
  </conditionalFormatting>
  <conditionalFormatting sqref="E44">
    <cfRule type="containsBlanks" dxfId="35" priority="70">
      <formula>LEN(TRIM(E44))=0</formula>
    </cfRule>
  </conditionalFormatting>
  <conditionalFormatting sqref="I68">
    <cfRule type="containsBlanks" dxfId="34" priority="69">
      <formula>LEN(TRIM(I68))=0</formula>
    </cfRule>
  </conditionalFormatting>
  <conditionalFormatting sqref="I71">
    <cfRule type="containsBlanks" dxfId="33" priority="68">
      <formula>LEN(TRIM(I71))=0</formula>
    </cfRule>
  </conditionalFormatting>
  <conditionalFormatting sqref="I74">
    <cfRule type="containsBlanks" dxfId="32" priority="66">
      <formula>LEN(TRIM(I74))=0</formula>
    </cfRule>
  </conditionalFormatting>
  <conditionalFormatting sqref="I142">
    <cfRule type="containsBlanks" dxfId="31" priority="46">
      <formula>LEN(TRIM(I142))=0</formula>
    </cfRule>
  </conditionalFormatting>
  <conditionalFormatting sqref="C137">
    <cfRule type="containsBlanks" dxfId="30" priority="34">
      <formula>LEN(TRIM(C137))=0</formula>
    </cfRule>
  </conditionalFormatting>
  <conditionalFormatting sqref="E33">
    <cfRule type="containsBlanks" dxfId="29" priority="32">
      <formula>LEN(TRIM(E33))=0</formula>
    </cfRule>
  </conditionalFormatting>
  <conditionalFormatting sqref="G141">
    <cfRule type="containsBlanks" dxfId="28" priority="30">
      <formula>LEN(TRIM(G141))=0</formula>
    </cfRule>
  </conditionalFormatting>
  <conditionalFormatting sqref="K141">
    <cfRule type="containsBlanks" dxfId="27" priority="29">
      <formula>LEN(TRIM(K141))=0</formula>
    </cfRule>
  </conditionalFormatting>
  <conditionalFormatting sqref="K143">
    <cfRule type="containsBlanks" dxfId="26" priority="27">
      <formula>LEN(TRIM(K143))=0</formula>
    </cfRule>
  </conditionalFormatting>
  <conditionalFormatting sqref="G143">
    <cfRule type="containsBlanks" dxfId="25" priority="26">
      <formula>LEN(TRIM(G143))=0</formula>
    </cfRule>
  </conditionalFormatting>
  <conditionalFormatting sqref="G145">
    <cfRule type="containsBlanks" dxfId="24" priority="25">
      <formula>LEN(TRIM(G145))=0</formula>
    </cfRule>
  </conditionalFormatting>
  <conditionalFormatting sqref="I144">
    <cfRule type="containsBlanks" dxfId="23" priority="24">
      <formula>LEN(TRIM(I144))=0</formula>
    </cfRule>
  </conditionalFormatting>
  <conditionalFormatting sqref="G147">
    <cfRule type="containsBlanks" dxfId="22" priority="23">
      <formula>LEN(TRIM(G147))=0</formula>
    </cfRule>
  </conditionalFormatting>
  <conditionalFormatting sqref="G149">
    <cfRule type="containsBlanks" dxfId="21" priority="22">
      <formula>LEN(TRIM(G149))=0</formula>
    </cfRule>
  </conditionalFormatting>
  <conditionalFormatting sqref="G151">
    <cfRule type="containsBlanks" dxfId="20" priority="21">
      <formula>LEN(TRIM(G151))=0</formula>
    </cfRule>
  </conditionalFormatting>
  <conditionalFormatting sqref="G153">
    <cfRule type="containsBlanks" dxfId="19" priority="20">
      <formula>LEN(TRIM(G153))=0</formula>
    </cfRule>
  </conditionalFormatting>
  <conditionalFormatting sqref="G155">
    <cfRule type="containsBlanks" dxfId="18" priority="19">
      <formula>LEN(TRIM(G155))=0</formula>
    </cfRule>
  </conditionalFormatting>
  <conditionalFormatting sqref="G157">
    <cfRule type="containsBlanks" dxfId="17" priority="18">
      <formula>LEN(TRIM(G157))=0</formula>
    </cfRule>
  </conditionalFormatting>
  <conditionalFormatting sqref="G159">
    <cfRule type="containsBlanks" dxfId="16" priority="17">
      <formula>LEN(TRIM(G159))=0</formula>
    </cfRule>
  </conditionalFormatting>
  <conditionalFormatting sqref="I160">
    <cfRule type="containsBlanks" dxfId="15" priority="16">
      <formula>LEN(TRIM(I160))=0</formula>
    </cfRule>
  </conditionalFormatting>
  <conditionalFormatting sqref="I158">
    <cfRule type="containsBlanks" dxfId="14" priority="15">
      <formula>LEN(TRIM(I158))=0</formula>
    </cfRule>
  </conditionalFormatting>
  <conditionalFormatting sqref="I156">
    <cfRule type="containsBlanks" dxfId="13" priority="14">
      <formula>LEN(TRIM(I156))=0</formula>
    </cfRule>
  </conditionalFormatting>
  <conditionalFormatting sqref="I154">
    <cfRule type="containsBlanks" dxfId="12" priority="13">
      <formula>LEN(TRIM(I154))=0</formula>
    </cfRule>
  </conditionalFormatting>
  <conditionalFormatting sqref="I152">
    <cfRule type="containsBlanks" dxfId="11" priority="12">
      <formula>LEN(TRIM(I152))=0</formula>
    </cfRule>
  </conditionalFormatting>
  <conditionalFormatting sqref="I150">
    <cfRule type="containsBlanks" dxfId="10" priority="11">
      <formula>LEN(TRIM(I150))=0</formula>
    </cfRule>
  </conditionalFormatting>
  <conditionalFormatting sqref="I148">
    <cfRule type="containsBlanks" dxfId="9" priority="10">
      <formula>LEN(TRIM(I148))=0</formula>
    </cfRule>
  </conditionalFormatting>
  <conditionalFormatting sqref="I146">
    <cfRule type="containsBlanks" dxfId="8" priority="9">
      <formula>LEN(TRIM(I146))=0</formula>
    </cfRule>
  </conditionalFormatting>
  <conditionalFormatting sqref="K145">
    <cfRule type="containsBlanks" dxfId="7" priority="8">
      <formula>LEN(TRIM(K145))=0</formula>
    </cfRule>
  </conditionalFormatting>
  <conditionalFormatting sqref="K147">
    <cfRule type="containsBlanks" dxfId="6" priority="7">
      <formula>LEN(TRIM(K147))=0</formula>
    </cfRule>
  </conditionalFormatting>
  <conditionalFormatting sqref="K149">
    <cfRule type="containsBlanks" dxfId="5" priority="6">
      <formula>LEN(TRIM(K149))=0</formula>
    </cfRule>
  </conditionalFormatting>
  <conditionalFormatting sqref="K151">
    <cfRule type="containsBlanks" dxfId="4" priority="5">
      <formula>LEN(TRIM(K151))=0</formula>
    </cfRule>
  </conditionalFormatting>
  <conditionalFormatting sqref="K153">
    <cfRule type="containsBlanks" dxfId="3" priority="4">
      <formula>LEN(TRIM(K153))=0</formula>
    </cfRule>
  </conditionalFormatting>
  <conditionalFormatting sqref="K155">
    <cfRule type="containsBlanks" dxfId="2" priority="3">
      <formula>LEN(TRIM(K155))=0</formula>
    </cfRule>
  </conditionalFormatting>
  <conditionalFormatting sqref="K157">
    <cfRule type="containsBlanks" dxfId="1" priority="2">
      <formula>LEN(TRIM(K157))=0</formula>
    </cfRule>
  </conditionalFormatting>
  <conditionalFormatting sqref="K159">
    <cfRule type="containsBlanks" dxfId="0" priority="1">
      <formula>LEN(TRIM(K159))=0</formula>
    </cfRule>
  </conditionalFormatting>
  <dataValidations count="13">
    <dataValidation type="list" allowBlank="1" showInputMessage="1" showErrorMessage="1" sqref="E45 E39 E33" xr:uid="{00000000-0002-0000-0200-000003000000}">
      <formula1>"昭和,平成"</formula1>
    </dataValidation>
    <dataValidation type="list" allowBlank="1" showInputMessage="1" showErrorMessage="1" sqref="E11" xr:uid="{75F85059-AA12-4C79-9A3B-743AEF580AB9}">
      <formula1>"保育所,幼保連携型認定こども園,保育所型認定こども園,幼稚園型認定こども園,幼稚園,小規模保育事業所"</formula1>
    </dataValidation>
    <dataValidation type="list" allowBlank="1" showInputMessage="1" showErrorMessage="1" sqref="M74 M71 E35 M68 E41 E47" xr:uid="{37567D8B-3D36-46F9-B1F1-7997F19CC5D5}">
      <formula1>"木造,鉄骨造,鉄筋コンクリート造,鉄骨鉄筋コンクリート造"</formula1>
    </dataValidation>
    <dataValidation type="list" allowBlank="1" showInputMessage="1" showErrorMessage="1" sqref="M35 M41 M47" xr:uid="{CBB770BE-2EC0-406D-87F7-36C8D1F637C8}">
      <formula1>"特A,A,B,C"</formula1>
    </dataValidation>
    <dataValidation type="list" allowBlank="1" showInputMessage="1" showErrorMessage="1" sqref="I35 I41 I47" xr:uid="{66A17E8F-C999-429F-A9D9-48C5B57C2628}">
      <formula1>"3000点以下,3500点以下,4500点以下,5500点以下"</formula1>
    </dataValidation>
    <dataValidation type="list" allowBlank="1" showInputMessage="1" showErrorMessage="1" sqref="E68:F68 E71:F71 E74:F74" xr:uid="{8C5ECEE2-1815-40BE-9045-85330DD05A3F}">
      <formula1>"建替え,大規模改修"</formula1>
    </dataValidation>
    <dataValidation type="list" allowBlank="1" showInputMessage="1" showErrorMessage="1" sqref="C136:C138" xr:uid="{47952D32-5F40-46A7-A5CD-10319B1E4940}">
      <formula1>"○"</formula1>
    </dataValidation>
    <dataValidation type="list" allowBlank="1" showInputMessage="1" showErrorMessage="1" sqref="D141:E141 D143:E143 D145:E145 D147:E147 D149:E149 D151:E151 D153:E153 D155:E155 D157:E157 D159:E159" xr:uid="{F0AB5DC2-02E4-429F-BB14-559F945AA185}">
      <formula1>"創設,増築,増改築,改築,大規模修繕,災害復旧,耐震化,その他"</formula1>
    </dataValidation>
    <dataValidation type="list" allowBlank="1" showInputMessage="1" showErrorMessage="1" sqref="J16" xr:uid="{F599FCE5-241C-4739-BF0F-85426A2273ED}">
      <formula1>"令和７年度（単年度事業）,令和７－８年度（２箇年事業）"</formula1>
    </dataValidation>
    <dataValidation type="list" allowBlank="1" showInputMessage="1" showErrorMessage="1" sqref="E16" xr:uid="{BEE2457E-100F-4A22-BDF7-4F875A317883}">
      <formula1>"建替え,大規模改修,建替え・大規模改修"</formula1>
    </dataValidation>
    <dataValidation type="list" allowBlank="1" showInputMessage="1" showErrorMessage="1" sqref="E17:G17" xr:uid="{760C1E3F-F3A2-427F-B2FB-E3B15D90720A}">
      <formula1>"保育所,幼保連携型認定こども園,保育所型認定こども園,幼稚園型認定こども園,小規模保育事業所"</formula1>
    </dataValidation>
    <dataValidation type="list" allowBlank="1" showInputMessage="1" showErrorMessage="1" sqref="E32:F32 E38:F38 E44:F44 I68:J68 I71:J71 I74:J74" xr:uid="{349EE2F4-7B2D-453D-B4D7-95C822E5AEC1}">
      <formula1>"保育室等,調理室等,事務室等,ホール棟（多目的室棟）,その他"</formula1>
    </dataValidation>
    <dataValidation type="list" allowBlank="1" showInputMessage="1" showErrorMessage="1" sqref="I160 I158 G141 I146 K145 K147 K149 K151 K153 K155 K157 G159 G143 I144 G147 G149 G151 G153 G155 G157 I142 G145 I148 I150 I152 I154 I156 K141 K143 K159" xr:uid="{BE4A97A9-A3D4-447D-9D14-4306748BECB8}">
      <formula1>"昭和,平成,令和"</formula1>
    </dataValidation>
  </dataValidations>
  <pageMargins left="0.51181102362204722" right="0.31496062992125984" top="0.55118110236220474" bottom="0.55118110236220474" header="0.31496062992125984" footer="0.31496062992125984"/>
  <pageSetup paperSize="9" scale="88" fitToHeight="0" orientation="portrait" horizontalDpi="300" verticalDpi="300" r:id="rId1"/>
  <rowBreaks count="3" manualBreakCount="3">
    <brk id="49" max="14" man="1"/>
    <brk id="101" max="14" man="1"/>
    <brk id="13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104" r:id="rId4" name="Check Box 56">
              <controlPr defaultSize="0" autoFill="0" autoLine="0" autoPict="0">
                <anchor moveWithCells="1">
                  <from>
                    <xdr:col>5</xdr:col>
                    <xdr:colOff>266700</xdr:colOff>
                    <xdr:row>86</xdr:row>
                    <xdr:rowOff>0</xdr:rowOff>
                  </from>
                  <to>
                    <xdr:col>5</xdr:col>
                    <xdr:colOff>542925</xdr:colOff>
                    <xdr:row>86</xdr:row>
                    <xdr:rowOff>190500</xdr:rowOff>
                  </to>
                </anchor>
              </controlPr>
            </control>
          </mc:Choice>
        </mc:AlternateContent>
        <mc:AlternateContent xmlns:mc="http://schemas.openxmlformats.org/markup-compatibility/2006">
          <mc:Choice Requires="x14">
            <control shapeId="2105" r:id="rId5" name="Check Box 57">
              <controlPr defaultSize="0" autoFill="0" autoLine="0" autoPict="0">
                <anchor moveWithCells="1">
                  <from>
                    <xdr:col>7</xdr:col>
                    <xdr:colOff>285750</xdr:colOff>
                    <xdr:row>86</xdr:row>
                    <xdr:rowOff>0</xdr:rowOff>
                  </from>
                  <to>
                    <xdr:col>7</xdr:col>
                    <xdr:colOff>561975</xdr:colOff>
                    <xdr:row>86</xdr:row>
                    <xdr:rowOff>190500</xdr:rowOff>
                  </to>
                </anchor>
              </controlPr>
            </control>
          </mc:Choice>
        </mc:AlternateContent>
        <mc:AlternateContent xmlns:mc="http://schemas.openxmlformats.org/markup-compatibility/2006">
          <mc:Choice Requires="x14">
            <control shapeId="2106" r:id="rId6" name="Check Box 58">
              <controlPr defaultSize="0" autoFill="0" autoLine="0" autoPict="0">
                <anchor moveWithCells="1">
                  <from>
                    <xdr:col>9</xdr:col>
                    <xdr:colOff>285750</xdr:colOff>
                    <xdr:row>86</xdr:row>
                    <xdr:rowOff>9525</xdr:rowOff>
                  </from>
                  <to>
                    <xdr:col>9</xdr:col>
                    <xdr:colOff>561975</xdr:colOff>
                    <xdr:row>86</xdr:row>
                    <xdr:rowOff>200025</xdr:rowOff>
                  </to>
                </anchor>
              </controlPr>
            </control>
          </mc:Choice>
        </mc:AlternateContent>
        <mc:AlternateContent xmlns:mc="http://schemas.openxmlformats.org/markup-compatibility/2006">
          <mc:Choice Requires="x14">
            <control shapeId="2107" r:id="rId7" name="Check Box 59">
              <controlPr defaultSize="0" autoFill="0" autoLine="0" autoPict="0">
                <anchor moveWithCells="1">
                  <from>
                    <xdr:col>11</xdr:col>
                    <xdr:colOff>304800</xdr:colOff>
                    <xdr:row>86</xdr:row>
                    <xdr:rowOff>0</xdr:rowOff>
                  </from>
                  <to>
                    <xdr:col>12</xdr:col>
                    <xdr:colOff>0</xdr:colOff>
                    <xdr:row>86</xdr:row>
                    <xdr:rowOff>190500</xdr:rowOff>
                  </to>
                </anchor>
              </controlPr>
            </control>
          </mc:Choice>
        </mc:AlternateContent>
        <mc:AlternateContent xmlns:mc="http://schemas.openxmlformats.org/markup-compatibility/2006">
          <mc:Choice Requires="x14">
            <control shapeId="2108" r:id="rId8" name="Check Box 60">
              <controlPr defaultSize="0" autoFill="0" autoLine="0" autoPict="0">
                <anchor moveWithCells="1">
                  <from>
                    <xdr:col>4</xdr:col>
                    <xdr:colOff>76200</xdr:colOff>
                    <xdr:row>89</xdr:row>
                    <xdr:rowOff>0</xdr:rowOff>
                  </from>
                  <to>
                    <xdr:col>4</xdr:col>
                    <xdr:colOff>352425</xdr:colOff>
                    <xdr:row>89</xdr:row>
                    <xdr:rowOff>190500</xdr:rowOff>
                  </to>
                </anchor>
              </controlPr>
            </control>
          </mc:Choice>
        </mc:AlternateContent>
        <mc:AlternateContent xmlns:mc="http://schemas.openxmlformats.org/markup-compatibility/2006">
          <mc:Choice Requires="x14">
            <control shapeId="2110" r:id="rId9" name="Check Box 62">
              <controlPr defaultSize="0" autoFill="0" autoLine="0" autoPict="0">
                <anchor moveWithCells="1">
                  <from>
                    <xdr:col>5</xdr:col>
                    <xdr:colOff>76200</xdr:colOff>
                    <xdr:row>89</xdr:row>
                    <xdr:rowOff>0</xdr:rowOff>
                  </from>
                  <to>
                    <xdr:col>5</xdr:col>
                    <xdr:colOff>352425</xdr:colOff>
                    <xdr:row>89</xdr:row>
                    <xdr:rowOff>190500</xdr:rowOff>
                  </to>
                </anchor>
              </controlPr>
            </control>
          </mc:Choice>
        </mc:AlternateContent>
        <mc:AlternateContent xmlns:mc="http://schemas.openxmlformats.org/markup-compatibility/2006">
          <mc:Choice Requires="x14">
            <control shapeId="2135" r:id="rId10" name="Check Box 87">
              <controlPr defaultSize="0" autoFill="0" autoLine="0" autoPict="0">
                <anchor moveWithCells="1">
                  <from>
                    <xdr:col>4</xdr:col>
                    <xdr:colOff>219075</xdr:colOff>
                    <xdr:row>128</xdr:row>
                    <xdr:rowOff>19050</xdr:rowOff>
                  </from>
                  <to>
                    <xdr:col>4</xdr:col>
                    <xdr:colOff>495300</xdr:colOff>
                    <xdr:row>128</xdr:row>
                    <xdr:rowOff>209550</xdr:rowOff>
                  </to>
                </anchor>
              </controlPr>
            </control>
          </mc:Choice>
        </mc:AlternateContent>
        <mc:AlternateContent xmlns:mc="http://schemas.openxmlformats.org/markup-compatibility/2006">
          <mc:Choice Requires="x14">
            <control shapeId="2136" r:id="rId11" name="Check Box 88">
              <controlPr defaultSize="0" autoFill="0" autoLine="0" autoPict="0">
                <anchor moveWithCells="1">
                  <from>
                    <xdr:col>4</xdr:col>
                    <xdr:colOff>219075</xdr:colOff>
                    <xdr:row>130</xdr:row>
                    <xdr:rowOff>9525</xdr:rowOff>
                  </from>
                  <to>
                    <xdr:col>4</xdr:col>
                    <xdr:colOff>495300</xdr:colOff>
                    <xdr:row>130</xdr:row>
                    <xdr:rowOff>200025</xdr:rowOff>
                  </to>
                </anchor>
              </controlPr>
            </control>
          </mc:Choice>
        </mc:AlternateContent>
        <mc:AlternateContent xmlns:mc="http://schemas.openxmlformats.org/markup-compatibility/2006">
          <mc:Choice Requires="x14">
            <control shapeId="2137" r:id="rId12" name="Check Box 89">
              <controlPr defaultSize="0" autoFill="0" autoLine="0" autoPict="0">
                <anchor moveWithCells="1">
                  <from>
                    <xdr:col>4</xdr:col>
                    <xdr:colOff>219075</xdr:colOff>
                    <xdr:row>129</xdr:row>
                    <xdr:rowOff>9525</xdr:rowOff>
                  </from>
                  <to>
                    <xdr:col>4</xdr:col>
                    <xdr:colOff>495300</xdr:colOff>
                    <xdr:row>129</xdr:row>
                    <xdr:rowOff>200025</xdr:rowOff>
                  </to>
                </anchor>
              </controlPr>
            </control>
          </mc:Choice>
        </mc:AlternateContent>
        <mc:AlternateContent xmlns:mc="http://schemas.openxmlformats.org/markup-compatibility/2006">
          <mc:Choice Requires="x14">
            <control shapeId="2146" r:id="rId13" name="Check Box 98">
              <controlPr defaultSize="0" autoFill="0" autoLine="0" autoPict="0">
                <anchor moveWithCells="1">
                  <from>
                    <xdr:col>4</xdr:col>
                    <xdr:colOff>219075</xdr:colOff>
                    <xdr:row>131</xdr:row>
                    <xdr:rowOff>0</xdr:rowOff>
                  </from>
                  <to>
                    <xdr:col>4</xdr:col>
                    <xdr:colOff>495300</xdr:colOff>
                    <xdr:row>131</xdr:row>
                    <xdr:rowOff>190500</xdr:rowOff>
                  </to>
                </anchor>
              </controlPr>
            </control>
          </mc:Choice>
        </mc:AlternateContent>
        <mc:AlternateContent xmlns:mc="http://schemas.openxmlformats.org/markup-compatibility/2006">
          <mc:Choice Requires="x14">
            <control shapeId="2148" r:id="rId14" name="Check Box 100">
              <controlPr defaultSize="0" autoFill="0" autoLine="0" autoPict="0">
                <anchor moveWithCells="1">
                  <from>
                    <xdr:col>4</xdr:col>
                    <xdr:colOff>219075</xdr:colOff>
                    <xdr:row>127</xdr:row>
                    <xdr:rowOff>28575</xdr:rowOff>
                  </from>
                  <to>
                    <xdr:col>4</xdr:col>
                    <xdr:colOff>495300</xdr:colOff>
                    <xdr:row>127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D7"/>
  <sheetViews>
    <sheetView workbookViewId="0">
      <selection activeCell="CD6" sqref="CD6"/>
    </sheetView>
  </sheetViews>
  <sheetFormatPr defaultColWidth="11.5" defaultRowHeight="12.75"/>
  <cols>
    <col min="1" max="16384" width="11.5" style="12"/>
  </cols>
  <sheetData>
    <row r="2" spans="2:82" s="1" customFormat="1" ht="29.25" customHeight="1">
      <c r="D2" s="167" t="s">
        <v>27</v>
      </c>
      <c r="E2" s="167"/>
      <c r="F2" s="167"/>
      <c r="G2" s="167"/>
      <c r="H2" s="167"/>
      <c r="I2" s="167"/>
      <c r="J2" s="167"/>
      <c r="K2" s="167"/>
      <c r="L2" s="167"/>
      <c r="M2" s="167" t="s">
        <v>28</v>
      </c>
      <c r="N2" s="167"/>
      <c r="O2" s="167"/>
      <c r="P2" s="167"/>
      <c r="Q2" s="167"/>
      <c r="R2" s="167"/>
      <c r="S2" s="167"/>
      <c r="T2" s="167"/>
      <c r="U2" s="167"/>
      <c r="V2" s="167" t="s">
        <v>29</v>
      </c>
      <c r="W2" s="167"/>
      <c r="X2" s="167"/>
      <c r="Y2" s="167"/>
      <c r="Z2" s="167"/>
      <c r="AA2" s="167"/>
      <c r="AB2" s="167"/>
      <c r="AC2" s="167"/>
      <c r="AD2" s="167"/>
      <c r="AE2" s="167" t="s">
        <v>30</v>
      </c>
      <c r="AF2" s="167"/>
      <c r="AG2" s="167"/>
      <c r="AH2" s="167"/>
      <c r="AI2" s="167"/>
      <c r="AJ2" s="167"/>
      <c r="AK2" s="167"/>
      <c r="AL2" s="167"/>
      <c r="AM2" s="167"/>
      <c r="AN2" s="167" t="s">
        <v>31</v>
      </c>
      <c r="AO2" s="167"/>
      <c r="AP2" s="167"/>
      <c r="AQ2" s="168" t="s">
        <v>32</v>
      </c>
      <c r="AR2" s="169"/>
      <c r="AS2" s="170"/>
      <c r="AT2" s="167" t="s">
        <v>33</v>
      </c>
      <c r="AU2" s="167"/>
      <c r="AV2" s="167"/>
      <c r="AW2" s="167" t="s">
        <v>34</v>
      </c>
      <c r="AX2" s="167"/>
      <c r="AY2" s="167"/>
      <c r="AZ2" s="167"/>
      <c r="BA2" s="167"/>
      <c r="BB2" s="167"/>
      <c r="BC2" s="167" t="s">
        <v>35</v>
      </c>
      <c r="BD2" s="167"/>
      <c r="BE2" s="167"/>
      <c r="BF2" s="167"/>
      <c r="BG2" s="174" t="s">
        <v>36</v>
      </c>
      <c r="BH2" s="175"/>
      <c r="BI2" s="175"/>
      <c r="BJ2" s="175"/>
      <c r="BK2" s="175"/>
      <c r="BL2" s="175"/>
      <c r="BM2" s="175"/>
      <c r="BN2" s="175"/>
      <c r="BO2" s="175"/>
      <c r="BP2" s="176"/>
      <c r="BQ2" s="174" t="s">
        <v>36</v>
      </c>
      <c r="BR2" s="175"/>
      <c r="BS2" s="175"/>
      <c r="BT2" s="175"/>
      <c r="BU2" s="175"/>
      <c r="BV2" s="175"/>
      <c r="BW2" s="175"/>
      <c r="BX2" s="175"/>
      <c r="BY2" s="175"/>
      <c r="BZ2" s="176"/>
      <c r="CA2" s="167" t="s">
        <v>37</v>
      </c>
      <c r="CB2" s="167"/>
      <c r="CC2" s="167"/>
      <c r="CD2" s="167"/>
    </row>
    <row r="3" spans="2:82" s="1" customFormat="1" ht="13.5">
      <c r="B3" s="167" t="s">
        <v>38</v>
      </c>
      <c r="C3" s="167" t="s">
        <v>39</v>
      </c>
      <c r="D3" s="165" t="s">
        <v>21</v>
      </c>
      <c r="E3" s="162" t="s">
        <v>22</v>
      </c>
      <c r="F3" s="162" t="s">
        <v>23</v>
      </c>
      <c r="G3" s="164" t="s">
        <v>24</v>
      </c>
      <c r="H3" s="164"/>
      <c r="I3" s="164" t="s">
        <v>25</v>
      </c>
      <c r="J3" s="164"/>
      <c r="K3" s="164" t="s">
        <v>26</v>
      </c>
      <c r="L3" s="164"/>
      <c r="M3" s="165" t="s">
        <v>21</v>
      </c>
      <c r="N3" s="162" t="s">
        <v>22</v>
      </c>
      <c r="O3" s="162" t="s">
        <v>23</v>
      </c>
      <c r="P3" s="164" t="s">
        <v>24</v>
      </c>
      <c r="Q3" s="164"/>
      <c r="R3" s="164" t="s">
        <v>25</v>
      </c>
      <c r="S3" s="164"/>
      <c r="T3" s="164" t="s">
        <v>26</v>
      </c>
      <c r="U3" s="164"/>
      <c r="V3" s="165" t="s">
        <v>21</v>
      </c>
      <c r="W3" s="162" t="s">
        <v>22</v>
      </c>
      <c r="X3" s="162" t="s">
        <v>23</v>
      </c>
      <c r="Y3" s="164" t="s">
        <v>24</v>
      </c>
      <c r="Z3" s="164"/>
      <c r="AA3" s="164" t="s">
        <v>25</v>
      </c>
      <c r="AB3" s="164"/>
      <c r="AC3" s="164" t="s">
        <v>26</v>
      </c>
      <c r="AD3" s="164"/>
      <c r="AE3" s="165" t="s">
        <v>21</v>
      </c>
      <c r="AF3" s="162" t="s">
        <v>22</v>
      </c>
      <c r="AG3" s="162" t="s">
        <v>23</v>
      </c>
      <c r="AH3" s="164" t="s">
        <v>24</v>
      </c>
      <c r="AI3" s="164"/>
      <c r="AJ3" s="164" t="s">
        <v>25</v>
      </c>
      <c r="AK3" s="164"/>
      <c r="AL3" s="164" t="s">
        <v>26</v>
      </c>
      <c r="AM3" s="164"/>
      <c r="AN3" s="167"/>
      <c r="AO3" s="167"/>
      <c r="AP3" s="167"/>
      <c r="AQ3" s="171"/>
      <c r="AR3" s="172"/>
      <c r="AS3" s="173"/>
      <c r="AT3" s="167"/>
      <c r="AU3" s="167"/>
      <c r="AV3" s="167"/>
      <c r="AW3" s="161" t="s">
        <v>40</v>
      </c>
      <c r="AX3" s="161"/>
      <c r="AY3" s="161"/>
      <c r="AZ3" s="161" t="s">
        <v>41</v>
      </c>
      <c r="BA3" s="161"/>
      <c r="BB3" s="161"/>
      <c r="BC3" s="167" t="s">
        <v>42</v>
      </c>
      <c r="BD3" s="167"/>
      <c r="BE3" s="167" t="s">
        <v>43</v>
      </c>
      <c r="BF3" s="177"/>
      <c r="BG3" s="174" t="s">
        <v>40</v>
      </c>
      <c r="BH3" s="175"/>
      <c r="BI3" s="175"/>
      <c r="BJ3" s="175"/>
      <c r="BK3" s="175"/>
      <c r="BL3" s="175"/>
      <c r="BM3" s="175"/>
      <c r="BN3" s="175"/>
      <c r="BO3" s="175"/>
      <c r="BP3" s="176"/>
      <c r="BQ3" s="174" t="s">
        <v>41</v>
      </c>
      <c r="BR3" s="175"/>
      <c r="BS3" s="175"/>
      <c r="BT3" s="175"/>
      <c r="BU3" s="175"/>
      <c r="BV3" s="175"/>
      <c r="BW3" s="175"/>
      <c r="BX3" s="175"/>
      <c r="BY3" s="175"/>
      <c r="BZ3" s="176"/>
      <c r="CA3" s="167"/>
      <c r="CB3" s="167"/>
      <c r="CC3" s="167"/>
      <c r="CD3" s="167"/>
    </row>
    <row r="4" spans="2:82" s="1" customFormat="1" ht="13.5">
      <c r="B4" s="167"/>
      <c r="C4" s="167"/>
      <c r="D4" s="166"/>
      <c r="E4" s="163"/>
      <c r="F4" s="163"/>
      <c r="G4" s="2" t="s">
        <v>44</v>
      </c>
      <c r="H4" s="2" t="s">
        <v>45</v>
      </c>
      <c r="I4" s="2" t="s">
        <v>44</v>
      </c>
      <c r="J4" s="2" t="s">
        <v>45</v>
      </c>
      <c r="K4" s="2" t="s">
        <v>44</v>
      </c>
      <c r="L4" s="2" t="s">
        <v>45</v>
      </c>
      <c r="M4" s="166"/>
      <c r="N4" s="163"/>
      <c r="O4" s="163"/>
      <c r="P4" s="2" t="s">
        <v>44</v>
      </c>
      <c r="Q4" s="2" t="s">
        <v>45</v>
      </c>
      <c r="R4" s="2" t="s">
        <v>44</v>
      </c>
      <c r="S4" s="2" t="s">
        <v>45</v>
      </c>
      <c r="T4" s="2" t="s">
        <v>44</v>
      </c>
      <c r="U4" s="2" t="s">
        <v>45</v>
      </c>
      <c r="V4" s="166"/>
      <c r="W4" s="163"/>
      <c r="X4" s="163"/>
      <c r="Y4" s="2" t="s">
        <v>44</v>
      </c>
      <c r="Z4" s="2" t="s">
        <v>45</v>
      </c>
      <c r="AA4" s="2" t="s">
        <v>44</v>
      </c>
      <c r="AB4" s="2" t="s">
        <v>45</v>
      </c>
      <c r="AC4" s="2" t="s">
        <v>44</v>
      </c>
      <c r="AD4" s="2" t="s">
        <v>45</v>
      </c>
      <c r="AE4" s="166"/>
      <c r="AF4" s="163"/>
      <c r="AG4" s="163"/>
      <c r="AH4" s="2" t="s">
        <v>44</v>
      </c>
      <c r="AI4" s="2" t="s">
        <v>45</v>
      </c>
      <c r="AJ4" s="2" t="s">
        <v>44</v>
      </c>
      <c r="AK4" s="2" t="s">
        <v>45</v>
      </c>
      <c r="AL4" s="2" t="s">
        <v>44</v>
      </c>
      <c r="AM4" s="2" t="s">
        <v>45</v>
      </c>
      <c r="AN4" s="3" t="s">
        <v>44</v>
      </c>
      <c r="AO4" s="3" t="s">
        <v>45</v>
      </c>
      <c r="AP4" s="3" t="s">
        <v>46</v>
      </c>
      <c r="AQ4" s="3" t="s">
        <v>44</v>
      </c>
      <c r="AR4" s="3" t="s">
        <v>45</v>
      </c>
      <c r="AS4" s="3" t="s">
        <v>46</v>
      </c>
      <c r="AT4" s="2" t="s">
        <v>47</v>
      </c>
      <c r="AU4" s="2" t="s">
        <v>48</v>
      </c>
      <c r="AV4" s="2" t="s">
        <v>49</v>
      </c>
      <c r="AW4" s="4" t="s">
        <v>50</v>
      </c>
      <c r="AX4" s="4" t="s">
        <v>51</v>
      </c>
      <c r="AY4" s="4" t="s">
        <v>52</v>
      </c>
      <c r="AZ4" s="4" t="s">
        <v>50</v>
      </c>
      <c r="BA4" s="4" t="s">
        <v>51</v>
      </c>
      <c r="BB4" s="4" t="s">
        <v>52</v>
      </c>
      <c r="BC4" s="5" t="s">
        <v>53</v>
      </c>
      <c r="BD4" s="2" t="s">
        <v>54</v>
      </c>
      <c r="BE4" s="6" t="s">
        <v>55</v>
      </c>
      <c r="BF4" s="7" t="s">
        <v>56</v>
      </c>
      <c r="BG4" s="8" t="s">
        <v>57</v>
      </c>
      <c r="BH4" s="2" t="s">
        <v>58</v>
      </c>
      <c r="BI4" s="2" t="s">
        <v>59</v>
      </c>
      <c r="BJ4" s="2" t="s">
        <v>53</v>
      </c>
      <c r="BK4" s="2" t="s">
        <v>60</v>
      </c>
      <c r="BL4" s="2" t="s">
        <v>54</v>
      </c>
      <c r="BM4" s="2" t="s">
        <v>61</v>
      </c>
      <c r="BN4" s="2" t="s">
        <v>62</v>
      </c>
      <c r="BO4" s="2" t="s">
        <v>63</v>
      </c>
      <c r="BP4" s="2" t="s">
        <v>64</v>
      </c>
      <c r="BQ4" s="8" t="s">
        <v>57</v>
      </c>
      <c r="BR4" s="2" t="s">
        <v>58</v>
      </c>
      <c r="BS4" s="2" t="s">
        <v>59</v>
      </c>
      <c r="BT4" s="2" t="s">
        <v>53</v>
      </c>
      <c r="BU4" s="2" t="s">
        <v>60</v>
      </c>
      <c r="BV4" s="2" t="s">
        <v>54</v>
      </c>
      <c r="BW4" s="2" t="s">
        <v>61</v>
      </c>
      <c r="BX4" s="2" t="s">
        <v>62</v>
      </c>
      <c r="BY4" s="2" t="s">
        <v>63</v>
      </c>
      <c r="BZ4" s="2" t="s">
        <v>64</v>
      </c>
      <c r="CA4" s="3" t="s">
        <v>65</v>
      </c>
      <c r="CB4" s="3" t="s">
        <v>66</v>
      </c>
      <c r="CC4" s="3" t="s">
        <v>67</v>
      </c>
      <c r="CD4" s="3" t="s">
        <v>68</v>
      </c>
    </row>
    <row r="5" spans="2:82" s="9" customFormat="1" ht="12">
      <c r="B5" s="9" t="e">
        <f>#REF!</f>
        <v>#REF!</v>
      </c>
      <c r="C5" s="9" t="e">
        <f>#REF!</f>
        <v>#REF!</v>
      </c>
      <c r="D5" s="9">
        <f>事業計画書!F22</f>
        <v>0</v>
      </c>
      <c r="E5" s="9">
        <f>事業計画書!G22</f>
        <v>0</v>
      </c>
      <c r="F5" s="9">
        <f>事業計画書!H22</f>
        <v>0</v>
      </c>
      <c r="G5" s="13"/>
      <c r="H5" s="9">
        <f>事業計画書!J22</f>
        <v>0</v>
      </c>
      <c r="I5" s="14"/>
      <c r="J5" s="9">
        <f>事業計画書!K28</f>
        <v>0</v>
      </c>
      <c r="K5" s="14"/>
      <c r="L5" s="9">
        <f>事業計画書!L28</f>
        <v>0</v>
      </c>
      <c r="M5" s="9" t="e">
        <f>事業計画書!#REF!</f>
        <v>#REF!</v>
      </c>
      <c r="N5" s="9" t="e">
        <f>事業計画書!#REF!</f>
        <v>#REF!</v>
      </c>
      <c r="O5" s="9" t="e">
        <f>事業計画書!#REF!</f>
        <v>#REF!</v>
      </c>
      <c r="P5" s="14"/>
      <c r="Q5" s="9" t="e">
        <f>事業計画書!#REF!</f>
        <v>#REF!</v>
      </c>
      <c r="R5" s="14"/>
      <c r="S5" s="9" t="e">
        <f>事業計画書!#REF!</f>
        <v>#REF!</v>
      </c>
      <c r="T5" s="14"/>
      <c r="U5" s="9" t="e">
        <f>事業計画書!#REF!</f>
        <v>#REF!</v>
      </c>
      <c r="V5" s="9">
        <f>事業計画書!E28</f>
        <v>0</v>
      </c>
      <c r="W5" s="9">
        <f>事業計画書!F28</f>
        <v>0</v>
      </c>
      <c r="X5" s="9">
        <f>事業計画書!G28</f>
        <v>0</v>
      </c>
      <c r="Y5" s="14"/>
      <c r="Z5" s="9">
        <f>事業計画書!H28</f>
        <v>0</v>
      </c>
      <c r="AA5" s="14"/>
      <c r="AB5" s="9">
        <f>事業計画書!I28</f>
        <v>0</v>
      </c>
      <c r="AC5" s="14"/>
      <c r="AD5" s="9">
        <f>事業計画書!J28</f>
        <v>0</v>
      </c>
      <c r="AE5" s="9">
        <f>事業計画書!E28</f>
        <v>0</v>
      </c>
      <c r="AF5" s="9">
        <f>事業計画書!F28</f>
        <v>0</v>
      </c>
      <c r="AG5" s="9">
        <f>事業計画書!G28</f>
        <v>0</v>
      </c>
      <c r="AI5" s="9">
        <f>事業計画書!H28</f>
        <v>0</v>
      </c>
      <c r="AK5" s="9">
        <f>事業計画書!I28</f>
        <v>0</v>
      </c>
      <c r="AM5" s="9">
        <f>事業計画書!J28</f>
        <v>0</v>
      </c>
      <c r="AN5" s="14"/>
      <c r="AO5" s="9">
        <f>SUM(事業計画書!H28:J28)</f>
        <v>0</v>
      </c>
      <c r="AP5" s="9">
        <f>SUM(事業計画書!E28:G28)</f>
        <v>0</v>
      </c>
      <c r="AQ5" s="14"/>
      <c r="AR5" s="9">
        <f>SUM(事業計画書!H28:J28)</f>
        <v>0</v>
      </c>
      <c r="AS5" s="9">
        <f>SUM(事業計画書!E28:G28)</f>
        <v>0</v>
      </c>
      <c r="AT5" s="9" t="e">
        <f>事業計画書!#REF!</f>
        <v>#REF!</v>
      </c>
      <c r="AU5" s="9">
        <f>事業計画書!I53</f>
        <v>0</v>
      </c>
      <c r="AV5" s="9" t="e">
        <f>事業計画書!#REF!</f>
        <v>#REF!</v>
      </c>
      <c r="AW5" s="10">
        <v>1</v>
      </c>
      <c r="AX5" s="10">
        <v>1</v>
      </c>
      <c r="AY5" s="10">
        <v>1</v>
      </c>
      <c r="BC5" s="9" t="e">
        <f>IF(事業計画書!#REF!&gt;1,1,0)</f>
        <v>#REF!</v>
      </c>
      <c r="BD5" s="9" t="e">
        <f>IF(事業計画書!#REF!&gt;1,1,0)</f>
        <v>#REF!</v>
      </c>
      <c r="BE5" s="9">
        <f>IF(BE6=TRUE,1,0)</f>
        <v>0</v>
      </c>
      <c r="BF5" s="9">
        <f>IF(BF6=TRUE,1,0)</f>
        <v>0</v>
      </c>
      <c r="BG5" s="9" t="e">
        <f>事業計画書!#REF!</f>
        <v>#REF!</v>
      </c>
      <c r="BH5" s="9" t="e">
        <f>事業計画書!#REF!</f>
        <v>#REF!</v>
      </c>
      <c r="BI5" s="9" t="e">
        <f>事業計画書!#REF!</f>
        <v>#REF!</v>
      </c>
      <c r="BJ5" s="9" t="e">
        <f>事業計画書!#REF!</f>
        <v>#REF!</v>
      </c>
      <c r="BK5" s="9" t="e">
        <f>事業計画書!#REF!</f>
        <v>#REF!</v>
      </c>
      <c r="BL5" s="9" t="e">
        <f>事業計画書!#REF!</f>
        <v>#REF!</v>
      </c>
      <c r="BM5" s="9" t="e">
        <f>事業計画書!#REF!</f>
        <v>#REF!</v>
      </c>
      <c r="BN5" s="9" t="e">
        <f>事業計画書!#REF!</f>
        <v>#REF!</v>
      </c>
      <c r="BO5" s="9" t="e">
        <f>事業計画書!#REF!</f>
        <v>#REF!</v>
      </c>
      <c r="BP5" s="9" t="e">
        <f>SUM(事業計画書!#REF!,事業計画書!#REF!,事業計画書!#REF!,事業計画書!#REF!,事業計画書!#REF!)</f>
        <v>#REF!</v>
      </c>
      <c r="BQ5" s="14"/>
      <c r="BR5" s="14"/>
      <c r="BS5" s="14"/>
      <c r="BT5" s="14"/>
      <c r="BU5" s="14"/>
      <c r="BV5" s="14"/>
      <c r="BW5" s="14"/>
      <c r="BX5" s="14"/>
      <c r="BY5" s="14"/>
      <c r="BZ5" s="14"/>
      <c r="CA5" s="9">
        <f>IF(CA6=TRUE,1,0)</f>
        <v>0</v>
      </c>
      <c r="CB5" s="9">
        <f>IF(CB6=TRUE,1,0)</f>
        <v>0</v>
      </c>
      <c r="CC5" s="9">
        <f>IF(CC6=TRUE,1,0)</f>
        <v>0</v>
      </c>
      <c r="CD5" s="9" t="e">
        <f>IF(CD6&gt;=(20/100),"２割以上","-")</f>
        <v>#DIV/0!</v>
      </c>
    </row>
    <row r="6" spans="2:82" s="9" customFormat="1" ht="12">
      <c r="BF6" s="9" t="b">
        <v>0</v>
      </c>
      <c r="CA6" s="9" t="b">
        <v>0</v>
      </c>
      <c r="CB6" s="9" t="b">
        <v>0</v>
      </c>
      <c r="CC6" s="9" t="b">
        <v>0</v>
      </c>
      <c r="CD6" s="15" t="e">
        <f>SUM(事業計画書!F28:G28)/事業計画書!M28</f>
        <v>#DIV/0!</v>
      </c>
    </row>
    <row r="7" spans="2:82" s="11" customFormat="1" ht="12"/>
  </sheetData>
  <mergeCells count="44">
    <mergeCell ref="D2:L2"/>
    <mergeCell ref="M2:U2"/>
    <mergeCell ref="V2:AD2"/>
    <mergeCell ref="AE2:AM2"/>
    <mergeCell ref="AN2:AP3"/>
    <mergeCell ref="I3:J3"/>
    <mergeCell ref="K3:L3"/>
    <mergeCell ref="M3:M4"/>
    <mergeCell ref="N3:N4"/>
    <mergeCell ref="W3:W4"/>
    <mergeCell ref="G3:H3"/>
    <mergeCell ref="O3:O4"/>
    <mergeCell ref="P3:Q3"/>
    <mergeCell ref="R3:S3"/>
    <mergeCell ref="T3:U3"/>
    <mergeCell ref="V3:V4"/>
    <mergeCell ref="BC2:BF2"/>
    <mergeCell ref="BG2:BP2"/>
    <mergeCell ref="BQ2:BZ2"/>
    <mergeCell ref="CA2:CD3"/>
    <mergeCell ref="BC3:BD3"/>
    <mergeCell ref="BE3:BF3"/>
    <mergeCell ref="BG3:BP3"/>
    <mergeCell ref="BQ3:BZ3"/>
    <mergeCell ref="B3:B4"/>
    <mergeCell ref="C3:C4"/>
    <mergeCell ref="D3:D4"/>
    <mergeCell ref="E3:E4"/>
    <mergeCell ref="F3:F4"/>
    <mergeCell ref="AZ3:BB3"/>
    <mergeCell ref="X3:X4"/>
    <mergeCell ref="Y3:Z3"/>
    <mergeCell ref="AA3:AB3"/>
    <mergeCell ref="AC3:AD3"/>
    <mergeCell ref="AE3:AE4"/>
    <mergeCell ref="AF3:AF4"/>
    <mergeCell ref="AT2:AV3"/>
    <mergeCell ref="AW2:BB2"/>
    <mergeCell ref="AQ2:AS3"/>
    <mergeCell ref="AG3:AG4"/>
    <mergeCell ref="AH3:AI3"/>
    <mergeCell ref="AJ3:AK3"/>
    <mergeCell ref="AL3:AM3"/>
    <mergeCell ref="AW3:AY3"/>
  </mergeCells>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事業計画書</vt:lpstr>
      <vt:lpstr>貼り付け用データ</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2021-09-09T03:04:21Z</dcterms:created>
  <dcterms:modified xsi:type="dcterms:W3CDTF">2024-02-14T07:11:46Z</dcterms:modified>
</cp:coreProperties>
</file>