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01_通年\★04_幼稚園\"/>
    </mc:Choice>
  </mc:AlternateContent>
  <xr:revisionPtr revIDLastSave="0" documentId="13_ncr:1_{6C4BF657-2A8A-4174-82D2-5C26CDE1F311}" xr6:coauthVersionLast="47" xr6:coauthVersionMax="47" xr10:uidLastSave="{00000000-0000-0000-0000-000000000000}"/>
  <bookViews>
    <workbookView xWindow="-120" yWindow="-120" windowWidth="29040" windowHeight="15720" tabRatio="860" xr2:uid="{00000000-000D-0000-FFFF-FFFF00000000}"/>
  </bookViews>
  <sheets>
    <sheet name="総括表（幼稚園用）" sheetId="149" r:id="rId1"/>
    <sheet name="必要資料一覧" sheetId="150" r:id="rId2"/>
    <sheet name="副園長・教頭設置加算調書" sheetId="166" r:id="rId3"/>
    <sheet name="主幹教諭等専任化要件" sheetId="170" r:id="rId4"/>
    <sheet name="子育て支援活動費加算調書" sheetId="173" r:id="rId5"/>
    <sheet name="療育支援加算調書" sheetId="151" r:id="rId6"/>
    <sheet name="講師配置加算調書" sheetId="171" r:id="rId7"/>
    <sheet name="事務職員調書" sheetId="153" r:id="rId8"/>
    <sheet name="通園送迎加算調書" sheetId="168" r:id="rId9"/>
    <sheet name="給食実施加算調書" sheetId="169" r:id="rId10"/>
    <sheet name="栄養管理加算" sheetId="161" r:id="rId11"/>
    <sheet name="【京都市集計用】" sheetId="165" r:id="rId12"/>
  </sheets>
  <externalReferences>
    <externalReference r:id="rId13"/>
    <externalReference r:id="rId14"/>
    <externalReference r:id="rId15"/>
    <externalReference r:id="rId16"/>
  </externalReferences>
  <definedNames>
    <definedName name="__Qr228" localSheetId="3">#REF!</definedName>
    <definedName name="__Qr228">#REF!</definedName>
    <definedName name="_Qr228" localSheetId="3">#REF!</definedName>
    <definedName name="_Qr228">#REF!</definedName>
    <definedName name="_xlnm.Print_Area" localSheetId="10">栄養管理加算!$A$1:$Q$30</definedName>
    <definedName name="_xlnm.Print_Area" localSheetId="9">給食実施加算調書!$A$1:$AL$37</definedName>
    <definedName name="_xlnm.Print_Area" localSheetId="6">講師配置加算調書!$A$1:$AL$17</definedName>
    <definedName name="_xlnm.Print_Area" localSheetId="4">子育て支援活動費加算調書!$A$1:$AJ$18</definedName>
    <definedName name="_xlnm.Print_Area" localSheetId="7">事務職員調書!$A$1:$AL$23</definedName>
    <definedName name="_xlnm.Print_Area" localSheetId="3">主幹教諭等専任化要件!$A$1:$AL$24</definedName>
    <definedName name="_xlnm.Print_Area" localSheetId="0">'総括表（幼稚園用）'!$A$1:$AC$41</definedName>
    <definedName name="_xlnm.Print_Area" localSheetId="8">通園送迎加算調書!$A$1:$AL$43</definedName>
    <definedName name="_xlnm.Print_Area" localSheetId="1">必要資料一覧!$A$1:$B$16</definedName>
    <definedName name="_xlnm.Print_Area" localSheetId="2">副園長・教頭設置加算調書!$A$1:$AL$29</definedName>
    <definedName name="_xlnm.Print_Area" localSheetId="5">療育支援加算調書!$A$1:$AJ$26</definedName>
    <definedName name="っっｗ" localSheetId="3">#REF!,#REF!,#REF!,#REF!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3">#REF!,#REF!,#REF!,#REF!,#REF!,#REF!,#REF!,#REF!,#REF!,#REF!,#REF!,#REF!,#REF!,#REF!,#REF!,#REF!,#REF!,#REF!,#REF!,#REF!,#REF!,#REF!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3">[3]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3">'[4]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3">[2]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161" l="1"/>
  <c r="AE15" i="153"/>
  <c r="AH13" i="153"/>
  <c r="AN4" i="153"/>
  <c r="AF13" i="171"/>
  <c r="AN4" i="171"/>
  <c r="AL3" i="151"/>
  <c r="AL3" i="173"/>
  <c r="AO3" i="170"/>
  <c r="AF8" i="149"/>
  <c r="AA6" i="166"/>
  <c r="M6" i="161"/>
  <c r="AE8" i="169"/>
  <c r="AB8" i="169"/>
  <c r="Y8" i="169"/>
  <c r="AE8" i="168"/>
  <c r="AB8" i="168"/>
  <c r="Y8" i="168"/>
  <c r="AH6" i="153"/>
  <c r="AE6" i="153"/>
  <c r="AB6" i="153"/>
  <c r="AH6" i="171"/>
  <c r="AE6" i="171"/>
  <c r="AB6" i="171"/>
  <c r="AD5" i="151"/>
  <c r="AA5" i="151"/>
  <c r="X5" i="151"/>
  <c r="AD5" i="173"/>
  <c r="AA5" i="173"/>
  <c r="X5" i="173"/>
  <c r="AG5" i="170"/>
  <c r="AD5" i="170"/>
  <c r="AA5" i="170"/>
  <c r="AG6" i="166"/>
  <c r="AD6" i="166"/>
  <c r="L7" i="161"/>
  <c r="X9" i="169"/>
  <c r="X9" i="168"/>
  <c r="AB7" i="153"/>
  <c r="AB7" i="171"/>
  <c r="X6" i="151"/>
  <c r="X6" i="173"/>
  <c r="AB6" i="170"/>
  <c r="AB7" i="166"/>
  <c r="V2" i="165"/>
  <c r="U2" i="165"/>
  <c r="T2" i="165"/>
  <c r="S2" i="165"/>
  <c r="R2" i="165"/>
  <c r="AO5" i="169"/>
  <c r="AO5" i="168"/>
  <c r="AO3" i="166"/>
  <c r="X2" i="165"/>
  <c r="W2" i="165"/>
  <c r="B2" i="165"/>
  <c r="A2" i="165"/>
  <c r="AD27" i="149" l="1"/>
  <c r="AF27" i="149"/>
  <c r="AE10" i="149"/>
  <c r="AE9" i="149"/>
  <c r="B5" i="150" l="1"/>
  <c r="C5" i="150" s="1"/>
  <c r="I2" i="165"/>
  <c r="AN23" i="169"/>
  <c r="AM12" i="166" l="1"/>
  <c r="AD35" i="149" l="1"/>
  <c r="AF35" i="149"/>
  <c r="AD32" i="149"/>
  <c r="AF32" i="149"/>
  <c r="AD33" i="149"/>
  <c r="AD24" i="149"/>
  <c r="F2" i="165" s="1"/>
  <c r="AF24" i="149"/>
  <c r="AF21" i="149"/>
  <c r="AD21" i="149"/>
  <c r="AE36" i="149"/>
  <c r="AE11" i="149"/>
  <c r="AF11" i="149" s="1"/>
  <c r="AF10" i="149"/>
  <c r="AF9" i="149"/>
  <c r="AE6" i="149"/>
  <c r="AF6" i="149" s="1"/>
  <c r="Q2" i="165" l="1"/>
  <c r="B3" i="150"/>
  <c r="C2" i="165"/>
  <c r="AE33" i="149"/>
  <c r="AF33" i="149" s="1"/>
  <c r="O2" i="165"/>
  <c r="B9" i="150"/>
  <c r="N2" i="165"/>
  <c r="C9" i="150"/>
  <c r="B10" i="150"/>
  <c r="C10" i="150" s="1"/>
  <c r="A15" i="150"/>
  <c r="K18" i="149"/>
  <c r="K19" i="149"/>
  <c r="C3" i="150" l="1"/>
  <c r="T41" i="149" l="1"/>
  <c r="AF36" i="149"/>
  <c r="AF23" i="149"/>
  <c r="AF29" i="149"/>
  <c r="AF30" i="149"/>
  <c r="AF31" i="149"/>
  <c r="AF26" i="149"/>
  <c r="AF22" i="149"/>
  <c r="AD23" i="149"/>
  <c r="E2" i="165" s="1"/>
  <c r="AD25" i="149"/>
  <c r="AD28" i="149"/>
  <c r="J2" i="165" s="1"/>
  <c r="AD29" i="149"/>
  <c r="AD30" i="149"/>
  <c r="L2" i="165" s="1"/>
  <c r="AD31" i="149"/>
  <c r="M2" i="165" s="1"/>
  <c r="AD34" i="149"/>
  <c r="P2" i="165" s="1"/>
  <c r="AD26" i="149"/>
  <c r="H2" i="165" s="1"/>
  <c r="AD22" i="149"/>
  <c r="D2" i="165" s="1"/>
  <c r="G2" i="165" l="1"/>
  <c r="B15" i="150"/>
  <c r="B7" i="150"/>
  <c r="C7" i="150" s="1"/>
  <c r="K2" i="165"/>
  <c r="B4" i="150"/>
  <c r="D16" i="150" s="1"/>
  <c r="B16" i="150" s="1"/>
  <c r="AE34" i="149"/>
  <c r="AF34" i="149" s="1"/>
  <c r="B11" i="150"/>
  <c r="C11" i="150" s="1"/>
  <c r="AE28" i="149"/>
  <c r="AF28" i="149" s="1"/>
  <c r="B6" i="150"/>
  <c r="C6" i="150" s="1"/>
  <c r="B8" i="150"/>
  <c r="C8" i="150" s="1"/>
  <c r="AE25" i="149"/>
  <c r="AF25" i="149" s="1"/>
  <c r="AD20" i="149"/>
  <c r="AE20" i="149" s="1"/>
  <c r="C4" i="150" l="1"/>
  <c r="AF20" i="149"/>
  <c r="AF4" i="149" s="1"/>
  <c r="AE4" i="149" l="1"/>
  <c r="Y2" i="165"/>
</calcChain>
</file>

<file path=xl/sharedStrings.xml><?xml version="1.0" encoding="utf-8"?>
<sst xmlns="http://schemas.openxmlformats.org/spreadsheetml/2006/main" count="262" uniqueCount="206">
  <si>
    <t>年</t>
    <rPh sb="0" eb="1">
      <t>ネン</t>
    </rPh>
    <phoneticPr fontId="3"/>
  </si>
  <si>
    <t>記</t>
    <rPh sb="0" eb="1">
      <t>キ</t>
    </rPh>
    <phoneticPr fontId="3"/>
  </si>
  <si>
    <t>日</t>
    <rPh sb="0" eb="1">
      <t>ニチ</t>
    </rPh>
    <phoneticPr fontId="3"/>
  </si>
  <si>
    <t>（あて先）京都市長</t>
    <rPh sb="3" eb="4">
      <t>サキ</t>
    </rPh>
    <rPh sb="5" eb="9">
      <t>キョウトシチョウ</t>
    </rPh>
    <phoneticPr fontId="3"/>
  </si>
  <si>
    <t>届出者</t>
    <rPh sb="0" eb="2">
      <t>トドケデ</t>
    </rPh>
    <rPh sb="2" eb="3">
      <t>シャ</t>
    </rPh>
    <phoneticPr fontId="3"/>
  </si>
  <si>
    <t>所在地</t>
    <rPh sb="0" eb="3">
      <t>ショザイチ</t>
    </rPh>
    <phoneticPr fontId="3"/>
  </si>
  <si>
    <t>名称</t>
    <rPh sb="0" eb="2">
      <t>メイショウ</t>
    </rPh>
    <phoneticPr fontId="3"/>
  </si>
  <si>
    <t>施設名称</t>
    <rPh sb="0" eb="2">
      <t>シセツ</t>
    </rPh>
    <rPh sb="2" eb="4">
      <t>メイショウ</t>
    </rPh>
    <phoneticPr fontId="3"/>
  </si>
  <si>
    <t>施設の所在地</t>
    <rPh sb="0" eb="2">
      <t>シセツ</t>
    </rPh>
    <rPh sb="3" eb="6">
      <t>ショザイチ</t>
    </rPh>
    <phoneticPr fontId="3"/>
  </si>
  <si>
    <t>加算項目</t>
    <rPh sb="0" eb="2">
      <t>カサン</t>
    </rPh>
    <rPh sb="2" eb="4">
      <t>コウモク</t>
    </rPh>
    <phoneticPr fontId="3"/>
  </si>
  <si>
    <t>減算項目</t>
    <rPh sb="0" eb="2">
      <t>ゲンサン</t>
    </rPh>
    <rPh sb="2" eb="4">
      <t>コウモク</t>
    </rPh>
    <phoneticPr fontId="3"/>
  </si>
  <si>
    <t>適用開始月</t>
    <rPh sb="0" eb="2">
      <t>テキヨウ</t>
    </rPh>
    <rPh sb="2" eb="4">
      <t>カイシ</t>
    </rPh>
    <rPh sb="4" eb="5">
      <t>ツキ</t>
    </rPh>
    <phoneticPr fontId="3"/>
  </si>
  <si>
    <t>月</t>
    <rPh sb="0" eb="1">
      <t>ガツ</t>
    </rPh>
    <phoneticPr fontId="3"/>
  </si>
  <si>
    <t>届出の内容</t>
    <rPh sb="0" eb="2">
      <t>トドケデ</t>
    </rPh>
    <rPh sb="3" eb="5">
      <t>ナイヨウ</t>
    </rPh>
    <phoneticPr fontId="3"/>
  </si>
  <si>
    <t>月</t>
    <rPh sb="0" eb="1">
      <t>ツキ</t>
    </rPh>
    <phoneticPr fontId="3"/>
  </si>
  <si>
    <t>代表者名</t>
    <rPh sb="0" eb="3">
      <t>ダイヒョウシャ</t>
    </rPh>
    <rPh sb="3" eb="4">
      <t>メイ</t>
    </rPh>
    <phoneticPr fontId="3"/>
  </si>
  <si>
    <t>備考（算定状況等）</t>
    <rPh sb="0" eb="2">
      <t>ビコウ</t>
    </rPh>
    <rPh sb="3" eb="5">
      <t>サンテイ</t>
    </rPh>
    <rPh sb="5" eb="7">
      <t>ジョウキョウ</t>
    </rPh>
    <rPh sb="7" eb="8">
      <t>トウ</t>
    </rPh>
    <phoneticPr fontId="3"/>
  </si>
  <si>
    <t>メッセージ</t>
    <phoneticPr fontId="3"/>
  </si>
  <si>
    <t>施設名称</t>
    <rPh sb="0" eb="2">
      <t>シセツ</t>
    </rPh>
    <rPh sb="2" eb="4">
      <t>メイショウ</t>
    </rPh>
    <phoneticPr fontId="3"/>
  </si>
  <si>
    <t>要否</t>
    <rPh sb="0" eb="2">
      <t>ヨウヒ</t>
    </rPh>
    <phoneticPr fontId="3"/>
  </si>
  <si>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37"/>
  </si>
  <si>
    <t>月初日現在</t>
    <rPh sb="0" eb="1">
      <t>ガツ</t>
    </rPh>
    <rPh sb="1" eb="3">
      <t>ショニチ</t>
    </rPh>
    <rPh sb="3" eb="5">
      <t>ゲンザイ</t>
    </rPh>
    <phoneticPr fontId="37"/>
  </si>
  <si>
    <t>名</t>
    <rPh sb="0" eb="1">
      <t>メイ</t>
    </rPh>
    <phoneticPr fontId="37"/>
  </si>
  <si>
    <t>それ以外の対象子ども</t>
    <rPh sb="2" eb="4">
      <t>イガイ</t>
    </rPh>
    <rPh sb="5" eb="7">
      <t>タイショウ</t>
    </rPh>
    <rPh sb="7" eb="8">
      <t>コ</t>
    </rPh>
    <phoneticPr fontId="37"/>
  </si>
  <si>
    <t>※２　市町村が認める障害児とし、身体障害者手帳等の交付の有無は問わない。</t>
    <phoneticPr fontId="36"/>
  </si>
  <si>
    <t>添付書類</t>
    <rPh sb="0" eb="2">
      <t>テンプ</t>
    </rPh>
    <rPh sb="2" eb="4">
      <t>ショルイ</t>
    </rPh>
    <phoneticPr fontId="37"/>
  </si>
  <si>
    <t>公定価格に係る加算項目について、下記のとおり届け出ます。</t>
    <rPh sb="0" eb="2">
      <t>コウテイ</t>
    </rPh>
    <rPh sb="2" eb="4">
      <t>カカク</t>
    </rPh>
    <rPh sb="5" eb="6">
      <t>カカ</t>
    </rPh>
    <rPh sb="7" eb="9">
      <t>カサン</t>
    </rPh>
    <rPh sb="9" eb="11">
      <t>コウモク</t>
    </rPh>
    <rPh sb="16" eb="18">
      <t>カキ</t>
    </rPh>
    <rPh sb="22" eb="23">
      <t>トド</t>
    </rPh>
    <rPh sb="24" eb="25">
      <t>デ</t>
    </rPh>
    <phoneticPr fontId="3"/>
  </si>
  <si>
    <t>療育支援加算区分</t>
    <rPh sb="0" eb="2">
      <t>リョウイク</t>
    </rPh>
    <rPh sb="2" eb="4">
      <t>シエン</t>
    </rPh>
    <rPh sb="4" eb="6">
      <t>カサン</t>
    </rPh>
    <rPh sb="6" eb="8">
      <t>クブン</t>
    </rPh>
    <phoneticPr fontId="3"/>
  </si>
  <si>
    <r>
      <t>受入障害児</t>
    </r>
    <r>
      <rPr>
        <vertAlign val="superscript"/>
        <sz val="11"/>
        <color theme="1"/>
        <rFont val="HGｺﾞｼｯｸM"/>
        <family val="3"/>
        <charset val="128"/>
      </rPr>
      <t>※2</t>
    </r>
    <r>
      <rPr>
        <sz val="11"/>
        <color theme="1"/>
        <rFont val="HGｺﾞｼｯｸM"/>
        <family val="3"/>
        <charset val="128"/>
      </rPr>
      <t>数</t>
    </r>
    <rPh sb="0" eb="2">
      <t>ウケイ</t>
    </rPh>
    <rPh sb="2" eb="5">
      <t>ショウガイジ</t>
    </rPh>
    <rPh sb="7" eb="8">
      <t>スウ</t>
    </rPh>
    <phoneticPr fontId="37"/>
  </si>
  <si>
    <t>療育支援加算調書</t>
    <rPh sb="0" eb="2">
      <t>リョウイク</t>
    </rPh>
    <rPh sb="2" eb="4">
      <t>シエン</t>
    </rPh>
    <rPh sb="4" eb="6">
      <t>カサン</t>
    </rPh>
    <rPh sb="6" eb="8">
      <t>チョウショ</t>
    </rPh>
    <phoneticPr fontId="3"/>
  </si>
  <si>
    <t>（あて先） 京都市長</t>
    <rPh sb="3" eb="4">
      <t>サキ</t>
    </rPh>
    <rPh sb="6" eb="9">
      <t>キョウトシ</t>
    </rPh>
    <rPh sb="9" eb="10">
      <t>チョウ</t>
    </rPh>
    <phoneticPr fontId="3"/>
  </si>
  <si>
    <t>栄養管理加算に係る調書</t>
    <rPh sb="0" eb="2">
      <t>エイヨウ</t>
    </rPh>
    <rPh sb="2" eb="4">
      <t>カンリ</t>
    </rPh>
    <rPh sb="4" eb="6">
      <t>カサン</t>
    </rPh>
    <rPh sb="7" eb="8">
      <t>カカ</t>
    </rPh>
    <rPh sb="9" eb="11">
      <t>チョウショ</t>
    </rPh>
    <phoneticPr fontId="3"/>
  </si>
  <si>
    <t>２・３号の利用定員</t>
    <rPh sb="3" eb="4">
      <t>ゴウ</t>
    </rPh>
    <rPh sb="5" eb="7">
      <t>リヨウ</t>
    </rPh>
    <rPh sb="7" eb="9">
      <t>テイイン</t>
    </rPh>
    <rPh sb="8" eb="9">
      <t>ニンテイ</t>
    </rPh>
    <phoneticPr fontId="3"/>
  </si>
  <si>
    <t>保育施設・事業所名</t>
    <rPh sb="0" eb="2">
      <t>ホイク</t>
    </rPh>
    <rPh sb="2" eb="4">
      <t>シセツ</t>
    </rPh>
    <rPh sb="5" eb="8">
      <t>ジギョウショ</t>
    </rPh>
    <rPh sb="8" eb="9">
      <t>メイ</t>
    </rPh>
    <phoneticPr fontId="3"/>
  </si>
  <si>
    <t>定員ごとの必要調理員数</t>
    <rPh sb="0" eb="2">
      <t>テイイン</t>
    </rPh>
    <rPh sb="5" eb="7">
      <t>ヒツヨウ</t>
    </rPh>
    <rPh sb="7" eb="10">
      <t>チョウリイン</t>
    </rPh>
    <rPh sb="10" eb="11">
      <t>スウ</t>
    </rPh>
    <phoneticPr fontId="3"/>
  </si>
  <si>
    <t>加 算 算 定 区 分</t>
    <rPh sb="0" eb="1">
      <t>カ</t>
    </rPh>
    <rPh sb="2" eb="3">
      <t>サン</t>
    </rPh>
    <rPh sb="4" eb="5">
      <t>サン</t>
    </rPh>
    <rPh sb="6" eb="7">
      <t>テイ</t>
    </rPh>
    <rPh sb="8" eb="9">
      <t>ク</t>
    </rPh>
    <rPh sb="10" eb="11">
      <t>ブン</t>
    </rPh>
    <phoneticPr fontId="3"/>
  </si>
  <si>
    <r>
      <t>ア：</t>
    </r>
    <r>
      <rPr>
        <b/>
        <u/>
        <sz val="11"/>
        <rFont val="HGPｺﾞｼｯｸM"/>
        <family val="3"/>
        <charset val="128"/>
      </rPr>
      <t>セル「Ｃ８」の必要調理員数とは別に栄養士を配置している場合</t>
    </r>
    <rPh sb="9" eb="14">
      <t>ヒツヨウチョウリイン</t>
    </rPh>
    <rPh sb="14" eb="15">
      <t>スウ</t>
    </rPh>
    <rPh sb="17" eb="18">
      <t>ベツ</t>
    </rPh>
    <rPh sb="19" eb="22">
      <t>エイヨウシ</t>
    </rPh>
    <rPh sb="22" eb="24">
      <t>ハイチ</t>
    </rPh>
    <rPh sb="28" eb="30">
      <t>バアイ</t>
    </rPh>
    <phoneticPr fontId="3"/>
  </si>
  <si>
    <r>
      <t>イ：</t>
    </r>
    <r>
      <rPr>
        <b/>
        <u/>
        <sz val="11"/>
        <rFont val="HGPｺﾞｼｯｸM"/>
        <family val="3"/>
        <charset val="128"/>
      </rPr>
      <t>セル「Ｃ８」の必要調理員数の内で栄養士が兼務している場合</t>
    </r>
    <rPh sb="9" eb="14">
      <t>ヒツヨウチョウリイン</t>
    </rPh>
    <rPh sb="14" eb="15">
      <t>スウ</t>
    </rPh>
    <rPh sb="16" eb="17">
      <t>ウチ</t>
    </rPh>
    <rPh sb="22" eb="24">
      <t>ケンム</t>
    </rPh>
    <phoneticPr fontId="3"/>
  </si>
  <si>
    <t>調理職員氏名
（給食業務）</t>
    <rPh sb="0" eb="2">
      <t>チョウリ</t>
    </rPh>
    <rPh sb="2" eb="4">
      <t>ショクイン</t>
    </rPh>
    <rPh sb="4" eb="6">
      <t>シメイ</t>
    </rPh>
    <rPh sb="8" eb="10">
      <t>キュウショク</t>
    </rPh>
    <rPh sb="10" eb="12">
      <t>ギョウム</t>
    </rPh>
    <phoneticPr fontId="3"/>
  </si>
  <si>
    <t>常勤
非常勤</t>
    <rPh sb="0" eb="2">
      <t>ジョウキン</t>
    </rPh>
    <rPh sb="3" eb="6">
      <t>ヒジョウキン</t>
    </rPh>
    <phoneticPr fontId="3"/>
  </si>
  <si>
    <t>栄養士資格
の有無</t>
    <rPh sb="0" eb="3">
      <t>エイヨウシ</t>
    </rPh>
    <rPh sb="3" eb="5">
      <t>シカク</t>
    </rPh>
    <rPh sb="7" eb="9">
      <t>ウム</t>
    </rPh>
    <phoneticPr fontId="3"/>
  </si>
  <si>
    <t>献立作成 （施設・事業所職員への指導・助言を含む。）</t>
    <rPh sb="0" eb="2">
      <t>コンダテ</t>
    </rPh>
    <rPh sb="2" eb="4">
      <t>サクセイ</t>
    </rPh>
    <rPh sb="6" eb="8">
      <t>シセツ</t>
    </rPh>
    <rPh sb="9" eb="12">
      <t>ジギョウショ</t>
    </rPh>
    <rPh sb="12" eb="14">
      <t>ショクイン</t>
    </rPh>
    <rPh sb="16" eb="18">
      <t>シドウ</t>
    </rPh>
    <rPh sb="19" eb="21">
      <t>ジョゲン</t>
    </rPh>
    <rPh sb="22" eb="23">
      <t>フク</t>
    </rPh>
    <phoneticPr fontId="3"/>
  </si>
  <si>
    <t>アレルギー・アトピー等への対応 （施設・事業所職員への指導・助言を含む。）</t>
    <rPh sb="10" eb="11">
      <t>ナド</t>
    </rPh>
    <rPh sb="13" eb="15">
      <t>タイオウ</t>
    </rPh>
    <rPh sb="17" eb="19">
      <t>シセツ</t>
    </rPh>
    <rPh sb="20" eb="23">
      <t>ジギョウショ</t>
    </rPh>
    <rPh sb="23" eb="25">
      <t>ショクイン</t>
    </rPh>
    <rPh sb="27" eb="29">
      <t>シドウ</t>
    </rPh>
    <rPh sb="30" eb="32">
      <t>ジョゲン</t>
    </rPh>
    <rPh sb="33" eb="34">
      <t>フク</t>
    </rPh>
    <phoneticPr fontId="3"/>
  </si>
  <si>
    <t>食育活動の実施等 （活動内容を具体的に記入↓）</t>
    <rPh sb="0" eb="2">
      <t>ショクイク</t>
    </rPh>
    <rPh sb="2" eb="4">
      <t>カツドウ</t>
    </rPh>
    <rPh sb="5" eb="7">
      <t>ジッシ</t>
    </rPh>
    <rPh sb="7" eb="8">
      <t>ナド</t>
    </rPh>
    <rPh sb="10" eb="12">
      <t>カツドウ</t>
    </rPh>
    <rPh sb="12" eb="14">
      <t>ナイヨウ</t>
    </rPh>
    <rPh sb="15" eb="18">
      <t>グタイテキ</t>
    </rPh>
    <rPh sb="19" eb="21">
      <t>キニュウ</t>
    </rPh>
    <phoneticPr fontId="3"/>
  </si>
  <si>
    <t>注３）  ２・３号の利用定員ごとの調理員等の配置基準は以下のとおり。</t>
    <rPh sb="0" eb="1">
      <t>チュウ</t>
    </rPh>
    <rPh sb="8" eb="9">
      <t>ゴウ</t>
    </rPh>
    <rPh sb="10" eb="12">
      <t>リヨウ</t>
    </rPh>
    <rPh sb="12" eb="14">
      <t>テイイン</t>
    </rPh>
    <rPh sb="17" eb="20">
      <t>チョウリイン</t>
    </rPh>
    <rPh sb="20" eb="21">
      <t>ナド</t>
    </rPh>
    <rPh sb="22" eb="24">
      <t>ハイチ</t>
    </rPh>
    <rPh sb="24" eb="26">
      <t>キジュン</t>
    </rPh>
    <rPh sb="27" eb="29">
      <t>イカ</t>
    </rPh>
    <phoneticPr fontId="3"/>
  </si>
  <si>
    <t>　　　　「ア：配置」又は「イ：兼務」…栄養士証及び雇用契約書</t>
    <rPh sb="7" eb="9">
      <t>ハイチ</t>
    </rPh>
    <rPh sb="10" eb="11">
      <t>マタ</t>
    </rPh>
    <rPh sb="15" eb="17">
      <t>ケンム</t>
    </rPh>
    <rPh sb="19" eb="21">
      <t>エイヨウ</t>
    </rPh>
    <rPh sb="21" eb="22">
      <t>シ</t>
    </rPh>
    <rPh sb="22" eb="23">
      <t>ショウ</t>
    </rPh>
    <rPh sb="23" eb="24">
      <t>オヨ</t>
    </rPh>
    <rPh sb="25" eb="30">
      <t>コヨウケイヤクショ</t>
    </rPh>
    <phoneticPr fontId="3"/>
  </si>
  <si>
    <t>　　　　「ウ：嘱託」　　　　　　　　　 …栄養士証及び嘱託（委託）契約書</t>
    <rPh sb="7" eb="9">
      <t>ショクタク</t>
    </rPh>
    <phoneticPr fontId="3"/>
  </si>
  <si>
    <t>年</t>
    <rPh sb="0" eb="1">
      <t>ネン</t>
    </rPh>
    <phoneticPr fontId="3"/>
  </si>
  <si>
    <t>月</t>
    <rPh sb="0" eb="1">
      <t>ガツ</t>
    </rPh>
    <phoneticPr fontId="3"/>
  </si>
  <si>
    <t>日</t>
    <rPh sb="0" eb="1">
      <t>ニチ</t>
    </rPh>
    <phoneticPr fontId="3"/>
  </si>
  <si>
    <t>令和</t>
    <rPh sb="0" eb="2">
      <t>レイワ</t>
    </rPh>
    <phoneticPr fontId="3"/>
  </si>
  <si>
    <t>から</t>
    <phoneticPr fontId="3"/>
  </si>
  <si>
    <t>令和</t>
    <rPh sb="0" eb="2">
      <t>レイワ</t>
    </rPh>
    <phoneticPr fontId="3"/>
  </si>
  <si>
    <t>栄養管理加算調書</t>
    <rPh sb="0" eb="2">
      <t>エイヨウ</t>
    </rPh>
    <rPh sb="2" eb="4">
      <t>カンリ</t>
    </rPh>
    <rPh sb="4" eb="6">
      <t>カサン</t>
    </rPh>
    <rPh sb="6" eb="8">
      <t>チョウショ</t>
    </rPh>
    <phoneticPr fontId="3"/>
  </si>
  <si>
    <t>シート名</t>
    <rPh sb="3" eb="4">
      <t>メイ</t>
    </rPh>
    <phoneticPr fontId="3"/>
  </si>
  <si>
    <t>必要書類</t>
    <rPh sb="0" eb="2">
      <t>ヒツヨウ</t>
    </rPh>
    <rPh sb="2" eb="4">
      <t>ショルイ</t>
    </rPh>
    <phoneticPr fontId="3"/>
  </si>
  <si>
    <t>要否</t>
    <rPh sb="0" eb="2">
      <t>ヨウヒ</t>
    </rPh>
    <phoneticPr fontId="3"/>
  </si>
  <si>
    <t>その他添付資料
※　各加算の調書内に記載されている資料</t>
    <rPh sb="2" eb="3">
      <t>ホカ</t>
    </rPh>
    <rPh sb="3" eb="5">
      <t>テンプ</t>
    </rPh>
    <rPh sb="5" eb="7">
      <t>シリョウ</t>
    </rPh>
    <rPh sb="10" eb="11">
      <t>カク</t>
    </rPh>
    <rPh sb="11" eb="13">
      <t>カサン</t>
    </rPh>
    <rPh sb="14" eb="16">
      <t>チョウショ</t>
    </rPh>
    <rPh sb="16" eb="17">
      <t>ナイ</t>
    </rPh>
    <rPh sb="18" eb="20">
      <t>キサイ</t>
    </rPh>
    <rPh sb="25" eb="27">
      <t>シリョウ</t>
    </rPh>
    <phoneticPr fontId="3"/>
  </si>
  <si>
    <t>氏名</t>
    <rPh sb="0" eb="2">
      <t>シメイ</t>
    </rPh>
    <phoneticPr fontId="3"/>
  </si>
  <si>
    <t>資格種類</t>
    <rPh sb="0" eb="2">
      <t>シカク</t>
    </rPh>
    <rPh sb="2" eb="4">
      <t>シュルイ</t>
    </rPh>
    <phoneticPr fontId="3"/>
  </si>
  <si>
    <t>月当たり勤務時間</t>
    <rPh sb="0" eb="2">
      <t>ツキア</t>
    </rPh>
    <rPh sb="4" eb="6">
      <t>キンム</t>
    </rPh>
    <rPh sb="6" eb="8">
      <t>ジカン</t>
    </rPh>
    <phoneticPr fontId="3"/>
  </si>
  <si>
    <t>雇用形態</t>
    <rPh sb="0" eb="2">
      <t>コヨウ</t>
    </rPh>
    <rPh sb="2" eb="4">
      <t>ケイタイ</t>
    </rPh>
    <phoneticPr fontId="3"/>
  </si>
  <si>
    <t>地域住民等の子どもの療育支援への取組事例を具体的に記入</t>
    <rPh sb="0" eb="2">
      <t>チイキ</t>
    </rPh>
    <rPh sb="2" eb="4">
      <t>ジュウミン</t>
    </rPh>
    <rPh sb="4" eb="5">
      <t>トウ</t>
    </rPh>
    <rPh sb="6" eb="7">
      <t>コ</t>
    </rPh>
    <rPh sb="10" eb="12">
      <t>リョウイク</t>
    </rPh>
    <rPh sb="12" eb="14">
      <t>シエン</t>
    </rPh>
    <rPh sb="16" eb="18">
      <t>トリクミ</t>
    </rPh>
    <rPh sb="18" eb="20">
      <t>ジレイ</t>
    </rPh>
    <rPh sb="21" eb="24">
      <t>グタイテキ</t>
    </rPh>
    <rPh sb="25" eb="27">
      <t>キニュウ</t>
    </rPh>
    <phoneticPr fontId="3"/>
  </si>
  <si>
    <t>★作成必要なシート一覧</t>
    <rPh sb="1" eb="3">
      <t>サクセイ</t>
    </rPh>
    <rPh sb="3" eb="5">
      <t>ヒツヨウ</t>
    </rPh>
    <rPh sb="9" eb="11">
      <t>イチラン</t>
    </rPh>
    <phoneticPr fontId="3"/>
  </si>
  <si>
    <t>★提出時に添付が必要な資料一覧</t>
    <rPh sb="1" eb="3">
      <t>テイシュツ</t>
    </rPh>
    <rPh sb="3" eb="4">
      <t>ジ</t>
    </rPh>
    <rPh sb="5" eb="7">
      <t>テンプ</t>
    </rPh>
    <rPh sb="8" eb="10">
      <t>ヒツヨウ</t>
    </rPh>
    <rPh sb="11" eb="13">
      <t>シリョウ</t>
    </rPh>
    <rPh sb="13" eb="15">
      <t>イチラン</t>
    </rPh>
    <phoneticPr fontId="3"/>
  </si>
  <si>
    <t>　　医師による診断書や巡回支援専門員等障害に関する専門的知見を有する者による意見提出など</t>
    <phoneticPr fontId="36"/>
  </si>
  <si>
    <t>　　障害の事実が把握可能な資料をもって確認しても差し支えない。</t>
    <phoneticPr fontId="36"/>
  </si>
  <si>
    <t>４桁</t>
    <rPh sb="1" eb="2">
      <t>ケタ</t>
    </rPh>
    <phoneticPr fontId="3"/>
  </si>
  <si>
    <t>４桁コード</t>
    <rPh sb="1" eb="2">
      <t>ケタ</t>
    </rPh>
    <phoneticPr fontId="3"/>
  </si>
  <si>
    <t>施設名</t>
    <rPh sb="0" eb="2">
      <t>シセツ</t>
    </rPh>
    <rPh sb="2" eb="3">
      <t>メイ</t>
    </rPh>
    <phoneticPr fontId="3"/>
  </si>
  <si>
    <t>1　副園長・教頭設置加算</t>
    <rPh sb="2" eb="5">
      <t>フクエンチョウ</t>
    </rPh>
    <rPh sb="6" eb="8">
      <t>キョウトウ</t>
    </rPh>
    <rPh sb="8" eb="10">
      <t>セッチ</t>
    </rPh>
    <rPh sb="10" eb="12">
      <t>カサン</t>
    </rPh>
    <phoneticPr fontId="3"/>
  </si>
  <si>
    <t>2　３歳児配置改善加算</t>
    <rPh sb="3" eb="5">
      <t>サイジ</t>
    </rPh>
    <rPh sb="5" eb="7">
      <t>ハイチ</t>
    </rPh>
    <rPh sb="7" eb="9">
      <t>カイゼン</t>
    </rPh>
    <rPh sb="9" eb="11">
      <t>カサン</t>
    </rPh>
    <phoneticPr fontId="3"/>
  </si>
  <si>
    <t>3　４歳以上児配置改善加算</t>
    <rPh sb="3" eb="6">
      <t>サイイジョウ</t>
    </rPh>
    <rPh sb="6" eb="7">
      <t>ジ</t>
    </rPh>
    <rPh sb="7" eb="9">
      <t>ハイチ</t>
    </rPh>
    <rPh sb="9" eb="11">
      <t>カイゼン</t>
    </rPh>
    <rPh sb="11" eb="13">
      <t>カサン</t>
    </rPh>
    <phoneticPr fontId="3"/>
  </si>
  <si>
    <t>4　満３歳児対応加配加算</t>
    <rPh sb="2" eb="3">
      <t>マン</t>
    </rPh>
    <rPh sb="4" eb="6">
      <t>サイジ</t>
    </rPh>
    <rPh sb="6" eb="8">
      <t>タイオウ</t>
    </rPh>
    <rPh sb="8" eb="10">
      <t>カハイ</t>
    </rPh>
    <rPh sb="10" eb="12">
      <t>カサン</t>
    </rPh>
    <phoneticPr fontId="3"/>
  </si>
  <si>
    <t>8　療育支援加算</t>
    <rPh sb="2" eb="4">
      <t>リョウイク</t>
    </rPh>
    <rPh sb="4" eb="6">
      <t>シエン</t>
    </rPh>
    <rPh sb="6" eb="8">
      <t>カサン</t>
    </rPh>
    <phoneticPr fontId="3"/>
  </si>
  <si>
    <t>9　講師配置加算</t>
    <rPh sb="2" eb="4">
      <t>コウシ</t>
    </rPh>
    <rPh sb="4" eb="6">
      <t>ハイチ</t>
    </rPh>
    <rPh sb="6" eb="8">
      <t>カサン</t>
    </rPh>
    <phoneticPr fontId="3"/>
  </si>
  <si>
    <t>10 事務職員配置加算</t>
    <rPh sb="3" eb="5">
      <t>ジム</t>
    </rPh>
    <rPh sb="5" eb="7">
      <t>ショクイン</t>
    </rPh>
    <rPh sb="7" eb="9">
      <t>ハイチ</t>
    </rPh>
    <rPh sb="9" eb="11">
      <t>カサン</t>
    </rPh>
    <phoneticPr fontId="3"/>
  </si>
  <si>
    <t>11 事務負担対応加配加算</t>
    <rPh sb="3" eb="5">
      <t>ジム</t>
    </rPh>
    <rPh sb="5" eb="7">
      <t>フタン</t>
    </rPh>
    <rPh sb="7" eb="9">
      <t>タイオウ</t>
    </rPh>
    <rPh sb="9" eb="11">
      <t>カハイ</t>
    </rPh>
    <rPh sb="11" eb="13">
      <t>カサン</t>
    </rPh>
    <phoneticPr fontId="3"/>
  </si>
  <si>
    <t>12 通園送迎加算</t>
    <rPh sb="3" eb="5">
      <t>ツウエン</t>
    </rPh>
    <rPh sb="5" eb="7">
      <t>ソウゲイ</t>
    </rPh>
    <rPh sb="7" eb="9">
      <t>カサン</t>
    </rPh>
    <phoneticPr fontId="3"/>
  </si>
  <si>
    <t>13 給食実施加算</t>
    <rPh sb="3" eb="5">
      <t>キュウショク</t>
    </rPh>
    <rPh sb="5" eb="7">
      <t>ジッシ</t>
    </rPh>
    <rPh sb="7" eb="9">
      <t>カサン</t>
    </rPh>
    <phoneticPr fontId="3"/>
  </si>
  <si>
    <t>1　年齢別配置基準違反</t>
    <rPh sb="2" eb="4">
      <t>ネンレイ</t>
    </rPh>
    <rPh sb="4" eb="5">
      <t>ベツ</t>
    </rPh>
    <rPh sb="5" eb="7">
      <t>ハイチ</t>
    </rPh>
    <rPh sb="7" eb="9">
      <t>キジュン</t>
    </rPh>
    <rPh sb="9" eb="11">
      <t>イハン</t>
    </rPh>
    <phoneticPr fontId="3"/>
  </si>
  <si>
    <t>　当該施設に常時勤務する者であること。</t>
    <phoneticPr fontId="37"/>
  </si>
  <si>
    <t>役職</t>
    <rPh sb="0" eb="2">
      <t>ヤクショク</t>
    </rPh>
    <phoneticPr fontId="3"/>
  </si>
  <si>
    <t>当該施設における
月当たり勤務時間</t>
    <rPh sb="0" eb="2">
      <t>トウガイ</t>
    </rPh>
    <rPh sb="2" eb="4">
      <t>シセツ</t>
    </rPh>
    <rPh sb="9" eb="11">
      <t>ツキア</t>
    </rPh>
    <rPh sb="13" eb="15">
      <t>キンム</t>
    </rPh>
    <rPh sb="15" eb="17">
      <t>ジカン</t>
    </rPh>
    <phoneticPr fontId="3"/>
  </si>
  <si>
    <t>副園長・教頭の
月当たり勤務時間</t>
    <rPh sb="0" eb="3">
      <t>フクエンチョウ</t>
    </rPh>
    <rPh sb="4" eb="6">
      <t>キョウトウ</t>
    </rPh>
    <rPh sb="8" eb="10">
      <t>ツキア</t>
    </rPh>
    <rPh sb="12" eb="14">
      <t>キンム</t>
    </rPh>
    <rPh sb="14" eb="16">
      <t>ジカン</t>
    </rPh>
    <phoneticPr fontId="3"/>
  </si>
  <si>
    <t>当該施設における
園長の専従状況</t>
    <rPh sb="0" eb="2">
      <t>トウガイ</t>
    </rPh>
    <rPh sb="2" eb="4">
      <t>シセツ</t>
    </rPh>
    <rPh sb="9" eb="11">
      <t>エンチョウ</t>
    </rPh>
    <rPh sb="12" eb="14">
      <t>センジュウ</t>
    </rPh>
    <rPh sb="14" eb="16">
      <t>ジョウキョウ</t>
    </rPh>
    <phoneticPr fontId="3"/>
  </si>
  <si>
    <t>副園長・教頭の氏名等</t>
    <rPh sb="0" eb="3">
      <t>フクエンチョウ</t>
    </rPh>
    <rPh sb="4" eb="6">
      <t>キョウトウ</t>
    </rPh>
    <rPh sb="7" eb="9">
      <t>シメイ</t>
    </rPh>
    <rPh sb="9" eb="10">
      <t>トウ</t>
    </rPh>
    <phoneticPr fontId="37"/>
  </si>
  <si>
    <t>副園長・教頭設置加算調書</t>
    <rPh sb="0" eb="3">
      <t>フクエンチョウ</t>
    </rPh>
    <rPh sb="4" eb="6">
      <t>キョウトウ</t>
    </rPh>
    <rPh sb="6" eb="8">
      <t>セッチ</t>
    </rPh>
    <rPh sb="8" eb="10">
      <t>カサン</t>
    </rPh>
    <rPh sb="10" eb="12">
      <t>チョウショ</t>
    </rPh>
    <phoneticPr fontId="3"/>
  </si>
  <si>
    <t>人</t>
    <rPh sb="0" eb="1">
      <t>ニン</t>
    </rPh>
    <phoneticPr fontId="3"/>
  </si>
  <si>
    <t>主幹保育教諭
補助者の配置</t>
    <rPh sb="0" eb="2">
      <t>シュカン</t>
    </rPh>
    <rPh sb="2" eb="4">
      <t>ホイク</t>
    </rPh>
    <rPh sb="4" eb="6">
      <t>キョウユ</t>
    </rPh>
    <rPh sb="7" eb="9">
      <t>ホジョ</t>
    </rPh>
    <rPh sb="9" eb="10">
      <t>シャ</t>
    </rPh>
    <rPh sb="11" eb="13">
      <t>ハイチ</t>
    </rPh>
    <phoneticPr fontId="37"/>
  </si>
  <si>
    <t>※１　主幹保育教諭等の専任化により子育て支援の取組を実施する施設で、障害児を受け入れており、</t>
    <rPh sb="3" eb="5">
      <t>シュカン</t>
    </rPh>
    <rPh sb="5" eb="7">
      <t>ホイク</t>
    </rPh>
    <rPh sb="7" eb="9">
      <t>キョウユ</t>
    </rPh>
    <rPh sb="9" eb="10">
      <t>トウ</t>
    </rPh>
    <rPh sb="11" eb="14">
      <t>センニンカ</t>
    </rPh>
    <rPh sb="17" eb="19">
      <t>コソダ</t>
    </rPh>
    <rPh sb="20" eb="22">
      <t>シエン</t>
    </rPh>
    <rPh sb="23" eb="25">
      <t>トリクミ</t>
    </rPh>
    <rPh sb="26" eb="28">
      <t>ジッシ</t>
    </rPh>
    <rPh sb="30" eb="32">
      <t>シセツ</t>
    </rPh>
    <rPh sb="34" eb="37">
      <t>ショウガイジ</t>
    </rPh>
    <rPh sb="38" eb="39">
      <t>ウ</t>
    </rPh>
    <rPh sb="40" eb="41">
      <t>イ</t>
    </rPh>
    <phoneticPr fontId="3"/>
  </si>
  <si>
    <t>　　主幹保育教諭等を補助する職員を配置している場合に加算</t>
    <rPh sb="2" eb="4">
      <t>シュカン</t>
    </rPh>
    <rPh sb="4" eb="6">
      <t>ホイク</t>
    </rPh>
    <rPh sb="6" eb="8">
      <t>キョウユ</t>
    </rPh>
    <rPh sb="8" eb="9">
      <t>トウ</t>
    </rPh>
    <phoneticPr fontId="3"/>
  </si>
  <si>
    <t>事務職員配置加算・事務職員対応加配加算調書</t>
    <rPh sb="0" eb="2">
      <t>ジム</t>
    </rPh>
    <rPh sb="2" eb="4">
      <t>ショクイン</t>
    </rPh>
    <rPh sb="4" eb="6">
      <t>ハイチ</t>
    </rPh>
    <rPh sb="6" eb="8">
      <t>カサン</t>
    </rPh>
    <rPh sb="9" eb="11">
      <t>ジム</t>
    </rPh>
    <rPh sb="11" eb="13">
      <t>ショクイン</t>
    </rPh>
    <rPh sb="13" eb="15">
      <t>タイオウ</t>
    </rPh>
    <rPh sb="15" eb="17">
      <t>カハイ</t>
    </rPh>
    <rPh sb="17" eb="19">
      <t>カサン</t>
    </rPh>
    <rPh sb="19" eb="21">
      <t>チョウショ</t>
    </rPh>
    <phoneticPr fontId="36"/>
  </si>
  <si>
    <t>①の事務職員</t>
    <rPh sb="2" eb="4">
      <t>ジム</t>
    </rPh>
    <rPh sb="4" eb="6">
      <t>ショクイン</t>
    </rPh>
    <phoneticPr fontId="3"/>
  </si>
  <si>
    <t>②の事務職員(氏名)</t>
    <rPh sb="2" eb="4">
      <t>ジム</t>
    </rPh>
    <rPh sb="4" eb="6">
      <t>ショクイン</t>
    </rPh>
    <rPh sb="7" eb="9">
      <t>シメイ</t>
    </rPh>
    <phoneticPr fontId="3"/>
  </si>
  <si>
    <t>加算可否</t>
    <rPh sb="0" eb="1">
      <t>カ</t>
    </rPh>
    <rPh sb="1" eb="2">
      <t>サン</t>
    </rPh>
    <rPh sb="2" eb="4">
      <t>カヒ</t>
    </rPh>
    <phoneticPr fontId="3"/>
  </si>
  <si>
    <t>利用定員（施設全体）</t>
    <rPh sb="0" eb="2">
      <t>リヨウ</t>
    </rPh>
    <rPh sb="2" eb="4">
      <t>テイイン</t>
    </rPh>
    <rPh sb="5" eb="7">
      <t>シセツ</t>
    </rPh>
    <rPh sb="7" eb="9">
      <t>ゼンタイ</t>
    </rPh>
    <phoneticPr fontId="3"/>
  </si>
  <si>
    <t>人</t>
    <rPh sb="0" eb="1">
      <t>ニン</t>
    </rPh>
    <phoneticPr fontId="3"/>
  </si>
  <si>
    <t>加算可否</t>
    <rPh sb="0" eb="2">
      <t>カサン</t>
    </rPh>
    <rPh sb="2" eb="4">
      <t>カヒ</t>
    </rPh>
    <phoneticPr fontId="3"/>
  </si>
  <si>
    <t>　　業務委託の場合は「業務委託」と記入すること。</t>
    <rPh sb="17" eb="18">
      <t>キ</t>
    </rPh>
    <rPh sb="18" eb="19">
      <t>ニュウ</t>
    </rPh>
    <phoneticPr fontId="3"/>
  </si>
  <si>
    <t>事務職員調書</t>
    <rPh sb="0" eb="2">
      <t>ジム</t>
    </rPh>
    <rPh sb="2" eb="4">
      <t>ショクイン</t>
    </rPh>
    <rPh sb="4" eb="6">
      <t>チョウショ</t>
    </rPh>
    <phoneticPr fontId="3"/>
  </si>
  <si>
    <t>１　１号認定こどもに係る利用定員</t>
    <rPh sb="3" eb="4">
      <t>ゴウ</t>
    </rPh>
    <rPh sb="4" eb="6">
      <t>ニンテイ</t>
    </rPh>
    <rPh sb="10" eb="11">
      <t>カカ</t>
    </rPh>
    <rPh sb="12" eb="14">
      <t>リヨウ</t>
    </rPh>
    <rPh sb="14" eb="16">
      <t>テイイン</t>
    </rPh>
    <phoneticPr fontId="3"/>
  </si>
  <si>
    <t>利用定員</t>
    <rPh sb="0" eb="2">
      <t>リヨウ</t>
    </rPh>
    <rPh sb="2" eb="4">
      <t>テイイン</t>
    </rPh>
    <phoneticPr fontId="3"/>
  </si>
  <si>
    <t>２　利用見込児童数（実人員・見込）</t>
    <rPh sb="2" eb="4">
      <t>リヨウ</t>
    </rPh>
    <rPh sb="4" eb="6">
      <t>ミコミ</t>
    </rPh>
    <rPh sb="6" eb="8">
      <t>ジドウ</t>
    </rPh>
    <rPh sb="8" eb="9">
      <t>スウ</t>
    </rPh>
    <rPh sb="10" eb="11">
      <t>ジツ</t>
    </rPh>
    <rPh sb="11" eb="13">
      <t>ジンイン</t>
    </rPh>
    <rPh sb="14" eb="16">
      <t>ミコ</t>
    </rPh>
    <phoneticPr fontId="3"/>
  </si>
  <si>
    <t>児童数</t>
    <rPh sb="0" eb="2">
      <t>ジドウ</t>
    </rPh>
    <rPh sb="2" eb="3">
      <t>スウ</t>
    </rPh>
    <phoneticPr fontId="3"/>
  </si>
  <si>
    <t>３　実施体制</t>
    <rPh sb="2" eb="4">
      <t>ジッシ</t>
    </rPh>
    <rPh sb="4" eb="6">
      <t>タイセイ</t>
    </rPh>
    <phoneticPr fontId="3"/>
  </si>
  <si>
    <t>（１）送迎実施区域（範囲）</t>
    <rPh sb="3" eb="5">
      <t>ソウゲイ</t>
    </rPh>
    <rPh sb="5" eb="7">
      <t>ジッシ</t>
    </rPh>
    <rPh sb="7" eb="9">
      <t>クイキ</t>
    </rPh>
    <rPh sb="10" eb="12">
      <t>ハンイ</t>
    </rPh>
    <phoneticPr fontId="3"/>
  </si>
  <si>
    <t>※　保護者向けパンフ等で確認できる場合は、該当する資料の添付により記載省略可。</t>
    <rPh sb="2" eb="5">
      <t>ホゴシャ</t>
    </rPh>
    <rPh sb="5" eb="6">
      <t>ム</t>
    </rPh>
    <rPh sb="10" eb="11">
      <t>トウ</t>
    </rPh>
    <rPh sb="12" eb="14">
      <t>カクニン</t>
    </rPh>
    <rPh sb="17" eb="19">
      <t>バアイ</t>
    </rPh>
    <rPh sb="21" eb="23">
      <t>ガイトウ</t>
    </rPh>
    <rPh sb="25" eb="27">
      <t>シリョウ</t>
    </rPh>
    <rPh sb="28" eb="30">
      <t>テンプ</t>
    </rPh>
    <rPh sb="33" eb="35">
      <t>キサイ</t>
    </rPh>
    <rPh sb="35" eb="37">
      <t>ショウリャク</t>
    </rPh>
    <rPh sb="37" eb="38">
      <t>カ</t>
    </rPh>
    <phoneticPr fontId="3"/>
  </si>
  <si>
    <t>（２）運行計画</t>
    <rPh sb="3" eb="5">
      <t>ウンコウ</t>
    </rPh>
    <rPh sb="5" eb="7">
      <t>ケイカク</t>
    </rPh>
    <phoneticPr fontId="3"/>
  </si>
  <si>
    <t>通園送迎加算調書</t>
    <rPh sb="0" eb="2">
      <t>ツウエン</t>
    </rPh>
    <rPh sb="2" eb="4">
      <t>ソウゲイ</t>
    </rPh>
    <rPh sb="4" eb="6">
      <t>カサン</t>
    </rPh>
    <rPh sb="6" eb="8">
      <t>チョウショ</t>
    </rPh>
    <phoneticPr fontId="36"/>
  </si>
  <si>
    <t>※　届出日時点における利用児童見込数（１号のみ・実人員）を記入すること。</t>
    <rPh sb="2" eb="4">
      <t>トドケデ</t>
    </rPh>
    <rPh sb="4" eb="5">
      <t>ビ</t>
    </rPh>
    <rPh sb="5" eb="7">
      <t>ジテン</t>
    </rPh>
    <rPh sb="11" eb="13">
      <t>リヨウ</t>
    </rPh>
    <rPh sb="13" eb="15">
      <t>ジドウ</t>
    </rPh>
    <rPh sb="15" eb="17">
      <t>ミコミ</t>
    </rPh>
    <rPh sb="17" eb="18">
      <t>スウ</t>
    </rPh>
    <rPh sb="20" eb="21">
      <t>ゴウ</t>
    </rPh>
    <rPh sb="24" eb="25">
      <t>ジツ</t>
    </rPh>
    <rPh sb="25" eb="27">
      <t>ジンイン</t>
    </rPh>
    <rPh sb="29" eb="31">
      <t>キニュウ</t>
    </rPh>
    <phoneticPr fontId="3"/>
  </si>
  <si>
    <t>給食実施加算調書</t>
    <rPh sb="0" eb="2">
      <t>キュウショク</t>
    </rPh>
    <rPh sb="2" eb="4">
      <t>ジッシ</t>
    </rPh>
    <rPh sb="4" eb="6">
      <t>カサン</t>
    </rPh>
    <rPh sb="6" eb="8">
      <t>チョウショ</t>
    </rPh>
    <phoneticPr fontId="36"/>
  </si>
  <si>
    <t>２　週当たり給食実施日数</t>
    <rPh sb="2" eb="3">
      <t>シュウ</t>
    </rPh>
    <rPh sb="3" eb="4">
      <t>ア</t>
    </rPh>
    <rPh sb="6" eb="8">
      <t>キュウショク</t>
    </rPh>
    <rPh sb="8" eb="10">
      <t>ジッシ</t>
    </rPh>
    <rPh sb="10" eb="12">
      <t>ニッスウ</t>
    </rPh>
    <phoneticPr fontId="3"/>
  </si>
  <si>
    <t>週当たり</t>
    <rPh sb="0" eb="1">
      <t>シュウ</t>
    </rPh>
    <rPh sb="1" eb="2">
      <t>ア</t>
    </rPh>
    <phoneticPr fontId="3"/>
  </si>
  <si>
    <r>
      <t>※　</t>
    </r>
    <r>
      <rPr>
        <b/>
        <u/>
        <sz val="11"/>
        <color theme="1"/>
        <rFont val="HGｺﾞｼｯｸM"/>
        <family val="3"/>
        <charset val="128"/>
      </rPr>
      <t>１号認定こども</t>
    </r>
    <r>
      <rPr>
        <sz val="11"/>
        <color theme="1"/>
        <rFont val="HGｺﾞｼｯｸM"/>
        <family val="3"/>
        <charset val="128"/>
      </rPr>
      <t>全員に給食提供できる体制をとっている日数を記入すること。</t>
    </r>
    <rPh sb="3" eb="4">
      <t>ゴウ</t>
    </rPh>
    <rPh sb="4" eb="6">
      <t>ニンテイ</t>
    </rPh>
    <rPh sb="9" eb="11">
      <t>ゼンイン</t>
    </rPh>
    <rPh sb="12" eb="14">
      <t>キュウショク</t>
    </rPh>
    <rPh sb="14" eb="16">
      <t>テイキョウ</t>
    </rPh>
    <rPh sb="19" eb="21">
      <t>タイセイ</t>
    </rPh>
    <rPh sb="27" eb="29">
      <t>ニッスウ</t>
    </rPh>
    <rPh sb="30" eb="32">
      <t>キニュウ</t>
    </rPh>
    <phoneticPr fontId="3"/>
  </si>
  <si>
    <t>３　給食の実施方法</t>
    <rPh sb="2" eb="4">
      <t>キュウショク</t>
    </rPh>
    <rPh sb="5" eb="7">
      <t>ジッシ</t>
    </rPh>
    <rPh sb="7" eb="9">
      <t>ホウホウ</t>
    </rPh>
    <phoneticPr fontId="3"/>
  </si>
  <si>
    <t>　施設内調理</t>
    <rPh sb="1" eb="3">
      <t>シセツ</t>
    </rPh>
    <rPh sb="3" eb="4">
      <t>ナイ</t>
    </rPh>
    <rPh sb="4" eb="6">
      <t>チョウリ</t>
    </rPh>
    <phoneticPr fontId="3"/>
  </si>
  <si>
    <t>　外部搬入</t>
    <rPh sb="1" eb="3">
      <t>ガイブ</t>
    </rPh>
    <rPh sb="3" eb="5">
      <t>ハンニュウ</t>
    </rPh>
    <phoneticPr fontId="3"/>
  </si>
  <si>
    <t>　その他（　　　　　　　　　　　　　　　　　　　　　　　　　　　　）</t>
    <rPh sb="3" eb="4">
      <t>タ</t>
    </rPh>
    <phoneticPr fontId="3"/>
  </si>
  <si>
    <t>４　添付書類</t>
    <rPh sb="2" eb="4">
      <t>テンプ</t>
    </rPh>
    <rPh sb="4" eb="6">
      <t>ショルイ</t>
    </rPh>
    <phoneticPr fontId="3"/>
  </si>
  <si>
    <t>（１）提出月の給食実施状況が確認できる書類（献立表等）及び、外部搬入の場合は契約業者と</t>
    <rPh sb="3" eb="5">
      <t>テイシュツ</t>
    </rPh>
    <rPh sb="5" eb="6">
      <t>ヅキ</t>
    </rPh>
    <rPh sb="7" eb="9">
      <t>キュウショク</t>
    </rPh>
    <rPh sb="9" eb="11">
      <t>ジッシ</t>
    </rPh>
    <rPh sb="11" eb="13">
      <t>ジョウキョウ</t>
    </rPh>
    <rPh sb="14" eb="16">
      <t>カクニン</t>
    </rPh>
    <rPh sb="19" eb="21">
      <t>ショルイ</t>
    </rPh>
    <rPh sb="22" eb="24">
      <t>コンダテ</t>
    </rPh>
    <rPh sb="24" eb="25">
      <t>ヒョウ</t>
    </rPh>
    <rPh sb="25" eb="26">
      <t>トウ</t>
    </rPh>
    <rPh sb="27" eb="28">
      <t>オヨ</t>
    </rPh>
    <rPh sb="30" eb="32">
      <t>ガイブ</t>
    </rPh>
    <rPh sb="32" eb="34">
      <t>ハンニュウ</t>
    </rPh>
    <rPh sb="35" eb="37">
      <t>バアイ</t>
    </rPh>
    <rPh sb="38" eb="40">
      <t>ケイヤク</t>
    </rPh>
    <rPh sb="40" eb="42">
      <t>ギョウシャ</t>
    </rPh>
    <phoneticPr fontId="3"/>
  </si>
  <si>
    <t>　の契約書等</t>
    <rPh sb="2" eb="5">
      <t>ケイヤクショ</t>
    </rPh>
    <rPh sb="5" eb="6">
      <t>トウ</t>
    </rPh>
    <phoneticPr fontId="3"/>
  </si>
  <si>
    <t>（２）最新の重要事項説明書</t>
    <rPh sb="3" eb="5">
      <t>サイシン</t>
    </rPh>
    <rPh sb="6" eb="8">
      <t>ジュウヨウ</t>
    </rPh>
    <rPh sb="8" eb="10">
      <t>ジコウ</t>
    </rPh>
    <rPh sb="10" eb="13">
      <t>セツメイショ</t>
    </rPh>
    <phoneticPr fontId="3"/>
  </si>
  <si>
    <t>通園送迎加算調書</t>
    <rPh sb="0" eb="8">
      <t>ツウエンソウゲイカサンチョウショ</t>
    </rPh>
    <phoneticPr fontId="3"/>
  </si>
  <si>
    <t>給食実施加算調書</t>
    <rPh sb="0" eb="2">
      <t>キュウショク</t>
    </rPh>
    <rPh sb="2" eb="4">
      <t>ジッシ</t>
    </rPh>
    <rPh sb="4" eb="6">
      <t>カサン</t>
    </rPh>
    <rPh sb="6" eb="8">
      <t>チョウショ</t>
    </rPh>
    <phoneticPr fontId="3"/>
  </si>
  <si>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37"/>
  </si>
  <si>
    <t>育児相談・地域の子育て支援活動等の内容、事業等の実施状況、6に係る緊急時の対応に関するマニュアル等</t>
    <phoneticPr fontId="37"/>
  </si>
  <si>
    <t>主幹教諭等専任化要件</t>
    <rPh sb="0" eb="2">
      <t>シュカン</t>
    </rPh>
    <rPh sb="2" eb="4">
      <t>キョウユ</t>
    </rPh>
    <rPh sb="4" eb="5">
      <t>トウ</t>
    </rPh>
    <rPh sb="5" eb="7">
      <t>センニン</t>
    </rPh>
    <rPh sb="7" eb="8">
      <t>カ</t>
    </rPh>
    <rPh sb="8" eb="10">
      <t>ヨウケン</t>
    </rPh>
    <phoneticPr fontId="3"/>
  </si>
  <si>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3"/>
  </si>
  <si>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phoneticPr fontId="3"/>
  </si>
  <si>
    <t>　満３歳児に対する教育・保育の提供（月の初日において満３歳児が１人以上利用している月から年度を通じて当該要件を満たしているものとする。）</t>
    <phoneticPr fontId="37"/>
  </si>
  <si>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37"/>
  </si>
  <si>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37"/>
  </si>
  <si>
    <t>　障害児（軽度障害児を含む。）※が１人以上利用している施設（月の初日において障害児が１人以上利用している月から当該要件を満たしているものとする。）</t>
    <phoneticPr fontId="37"/>
  </si>
  <si>
    <t>主幹保育教諭等を専任化させるための代替保育教諭等（＊１）</t>
    <rPh sb="0" eb="2">
      <t>シュカン</t>
    </rPh>
    <rPh sb="2" eb="4">
      <t>ホイク</t>
    </rPh>
    <rPh sb="4" eb="6">
      <t>キョウユ</t>
    </rPh>
    <rPh sb="6" eb="7">
      <t>トウ</t>
    </rPh>
    <rPh sb="8" eb="10">
      <t>センニン</t>
    </rPh>
    <rPh sb="10" eb="11">
      <t>カ</t>
    </rPh>
    <rPh sb="17" eb="19">
      <t>ダイタイ</t>
    </rPh>
    <rPh sb="19" eb="21">
      <t>ホイク</t>
    </rPh>
    <rPh sb="21" eb="23">
      <t>キョウユ</t>
    </rPh>
    <rPh sb="23" eb="24">
      <t>トウ</t>
    </rPh>
    <phoneticPr fontId="3"/>
  </si>
  <si>
    <t>月当たり
勤務時間数</t>
    <phoneticPr fontId="3"/>
  </si>
  <si>
    <t>雇用形態</t>
    <phoneticPr fontId="3"/>
  </si>
  <si>
    <t>主幹教諭等専任化要件に係る調書</t>
    <rPh sb="8" eb="10">
      <t>ヨウケン</t>
    </rPh>
    <rPh sb="11" eb="12">
      <t>カカ</t>
    </rPh>
    <rPh sb="13" eb="15">
      <t>チョウショ</t>
    </rPh>
    <phoneticPr fontId="36"/>
  </si>
  <si>
    <r>
      <t>主幹教諭等専任化の対象施設</t>
    </r>
    <r>
      <rPr>
        <sz val="8"/>
        <rFont val="HGｺﾞｼｯｸM"/>
        <family val="3"/>
        <charset val="128"/>
      </rPr>
      <t>※１</t>
    </r>
    <rPh sb="0" eb="2">
      <t>シュカン</t>
    </rPh>
    <rPh sb="2" eb="4">
      <t>キョウユ</t>
    </rPh>
    <rPh sb="4" eb="5">
      <t>トウ</t>
    </rPh>
    <rPh sb="5" eb="7">
      <t>センニン</t>
    </rPh>
    <rPh sb="7" eb="8">
      <t>カ</t>
    </rPh>
    <phoneticPr fontId="37"/>
  </si>
  <si>
    <t>加算の可否</t>
    <rPh sb="0" eb="2">
      <t>カサン</t>
    </rPh>
    <rPh sb="3" eb="5">
      <t>カヒ</t>
    </rPh>
    <phoneticPr fontId="3"/>
  </si>
  <si>
    <t>講師配置加算に係る調書</t>
    <rPh sb="0" eb="2">
      <t>コウシ</t>
    </rPh>
    <rPh sb="2" eb="4">
      <t>ハイチ</t>
    </rPh>
    <rPh sb="4" eb="6">
      <t>カサン</t>
    </rPh>
    <rPh sb="7" eb="8">
      <t>カカ</t>
    </rPh>
    <rPh sb="9" eb="11">
      <t>チョウショ</t>
    </rPh>
    <phoneticPr fontId="36"/>
  </si>
  <si>
    <t>講師配置加算調書</t>
    <rPh sb="0" eb="2">
      <t>コウシ</t>
    </rPh>
    <rPh sb="2" eb="4">
      <t>ハイチ</t>
    </rPh>
    <rPh sb="4" eb="6">
      <t>カサン</t>
    </rPh>
    <rPh sb="6" eb="8">
      <t>チョウショ</t>
    </rPh>
    <phoneticPr fontId="3"/>
  </si>
  <si>
    <t>実施区分</t>
    <rPh sb="0" eb="2">
      <t>ジッシ</t>
    </rPh>
    <rPh sb="2" eb="4">
      <t>クブン</t>
    </rPh>
    <phoneticPr fontId="3"/>
  </si>
  <si>
    <t>実施日数</t>
    <rPh sb="0" eb="2">
      <t>ジッシ</t>
    </rPh>
    <rPh sb="2" eb="4">
      <t>ニッスウ</t>
    </rPh>
    <phoneticPr fontId="3"/>
  </si>
  <si>
    <t>日</t>
    <rPh sb="0" eb="1">
      <t>ニチ</t>
    </rPh>
    <phoneticPr fontId="3"/>
  </si>
  <si>
    <t>5　チーム保育加配加算</t>
    <rPh sb="5" eb="7">
      <t>ホイク</t>
    </rPh>
    <rPh sb="7" eb="9">
      <t>カハイ</t>
    </rPh>
    <rPh sb="9" eb="11">
      <t>カサン</t>
    </rPh>
    <phoneticPr fontId="3"/>
  </si>
  <si>
    <t>6　主幹教諭等専任加算</t>
    <rPh sb="2" eb="4">
      <t>シュカン</t>
    </rPh>
    <rPh sb="4" eb="6">
      <t>キョウユ</t>
    </rPh>
    <rPh sb="6" eb="7">
      <t>トウ</t>
    </rPh>
    <rPh sb="7" eb="9">
      <t>センニン</t>
    </rPh>
    <rPh sb="9" eb="11">
      <t>カサン</t>
    </rPh>
    <phoneticPr fontId="3"/>
  </si>
  <si>
    <t>7　子育て支援活動費加算</t>
    <rPh sb="2" eb="4">
      <t>コソダ</t>
    </rPh>
    <rPh sb="5" eb="7">
      <t>シエン</t>
    </rPh>
    <rPh sb="7" eb="9">
      <t>カツドウ</t>
    </rPh>
    <rPh sb="9" eb="10">
      <t>ヒ</t>
    </rPh>
    <rPh sb="10" eb="12">
      <t>カサン</t>
    </rPh>
    <phoneticPr fontId="3"/>
  </si>
  <si>
    <t>14 栄養管理加算</t>
    <rPh sb="3" eb="5">
      <t>エイヨウ</t>
    </rPh>
    <rPh sb="5" eb="7">
      <t>カンリ</t>
    </rPh>
    <rPh sb="7" eb="9">
      <t>カサン</t>
    </rPh>
    <phoneticPr fontId="3"/>
  </si>
  <si>
    <t>第3号様式</t>
    <phoneticPr fontId="3"/>
  </si>
  <si>
    <t>公定価格加算算定・減算調整届総括表（幼稚園用）</t>
    <rPh sb="0" eb="2">
      <t>コウテイ</t>
    </rPh>
    <rPh sb="2" eb="4">
      <t>カカク</t>
    </rPh>
    <rPh sb="4" eb="6">
      <t>カサン</t>
    </rPh>
    <rPh sb="6" eb="8">
      <t>サンテイ</t>
    </rPh>
    <rPh sb="9" eb="11">
      <t>ゲンサン</t>
    </rPh>
    <rPh sb="11" eb="13">
      <t>チョウセイ</t>
    </rPh>
    <rPh sb="13" eb="14">
      <t>トドケ</t>
    </rPh>
    <rPh sb="14" eb="17">
      <t>ソウカツヒョウ</t>
    </rPh>
    <rPh sb="18" eb="21">
      <t>ヨウチエン</t>
    </rPh>
    <rPh sb="21" eb="22">
      <t>ヨウ</t>
    </rPh>
    <phoneticPr fontId="3"/>
  </si>
  <si>
    <t>副園長・教頭が変更となった場合は「変更」を選択する。</t>
    <rPh sb="0" eb="3">
      <t>フクエンチョウ</t>
    </rPh>
    <rPh sb="4" eb="6">
      <t>キョウトウ</t>
    </rPh>
    <rPh sb="7" eb="9">
      <t>ヘンコウ</t>
    </rPh>
    <rPh sb="13" eb="15">
      <t>バアイ</t>
    </rPh>
    <rPh sb="17" eb="19">
      <t>ヘンコウ</t>
    </rPh>
    <rPh sb="21" eb="23">
      <t>センタク</t>
    </rPh>
    <phoneticPr fontId="3"/>
  </si>
  <si>
    <t>講師配置加算
（基本分単価及び他の加算等の認定に当たって求められる「必要教員数」を超えて、非常勤講師（幼稚園教諭免許状を有し、教諭等の発令を受けている者）を配置する利用定員が35 人以下又は121 人以上の施設に加算）</t>
    <rPh sb="0" eb="2">
      <t>コウシ</t>
    </rPh>
    <rPh sb="2" eb="4">
      <t>ハイチ</t>
    </rPh>
    <rPh sb="4" eb="6">
      <t>カサン</t>
    </rPh>
    <phoneticPr fontId="3"/>
  </si>
  <si>
    <t>事業実施状況
（複数選択）</t>
    <rPh sb="0" eb="2">
      <t>ジギョウ</t>
    </rPh>
    <rPh sb="2" eb="4">
      <t>ジッシ</t>
    </rPh>
    <rPh sb="4" eb="6">
      <t>ジョウキョウ</t>
    </rPh>
    <rPh sb="8" eb="10">
      <t>フクスウ</t>
    </rPh>
    <rPh sb="10" eb="12">
      <t>センタク</t>
    </rPh>
    <phoneticPr fontId="37"/>
  </si>
  <si>
    <t>※１　主幹保育教諭等専任加算の対象施設のみ加算可。</t>
    <rPh sb="3" eb="5">
      <t>シュカン</t>
    </rPh>
    <rPh sb="5" eb="7">
      <t>ホイク</t>
    </rPh>
    <rPh sb="7" eb="9">
      <t>キョウユ</t>
    </rPh>
    <rPh sb="9" eb="10">
      <t>トウ</t>
    </rPh>
    <rPh sb="10" eb="12">
      <t>センニン</t>
    </rPh>
    <rPh sb="12" eb="14">
      <t>カサン</t>
    </rPh>
    <rPh sb="15" eb="17">
      <t>タイショウ</t>
    </rPh>
    <rPh sb="17" eb="19">
      <t>シセツ</t>
    </rPh>
    <rPh sb="21" eb="23">
      <t>カサン</t>
    </rPh>
    <rPh sb="23" eb="24">
      <t>カ</t>
    </rPh>
    <phoneticPr fontId="3"/>
  </si>
  <si>
    <t>地域の子育て支援活動等に取り組んでいる施設</t>
    <rPh sb="0" eb="2">
      <t>チイキ</t>
    </rPh>
    <rPh sb="3" eb="5">
      <t>コソダ</t>
    </rPh>
    <rPh sb="6" eb="8">
      <t>シエン</t>
    </rPh>
    <rPh sb="8" eb="10">
      <t>カツドウ</t>
    </rPh>
    <rPh sb="10" eb="11">
      <t>トウ</t>
    </rPh>
    <rPh sb="12" eb="13">
      <t>ト</t>
    </rPh>
    <rPh sb="14" eb="15">
      <t>ク</t>
    </rPh>
    <rPh sb="19" eb="21">
      <t>シセツ</t>
    </rPh>
    <phoneticPr fontId="3"/>
  </si>
  <si>
    <r>
      <t>具体的な取組内容を記載</t>
    </r>
    <r>
      <rPr>
        <sz val="9"/>
        <color theme="1"/>
        <rFont val="HGｺﾞｼｯｸM"/>
        <family val="3"/>
        <charset val="128"/>
      </rPr>
      <t>※2</t>
    </r>
    <rPh sb="0" eb="3">
      <t>グタイテキ</t>
    </rPh>
    <rPh sb="4" eb="5">
      <t>ト</t>
    </rPh>
    <rPh sb="5" eb="6">
      <t>ク</t>
    </rPh>
    <rPh sb="6" eb="8">
      <t>ナイヨウ</t>
    </rPh>
    <rPh sb="9" eb="11">
      <t>キサイ</t>
    </rPh>
    <phoneticPr fontId="3"/>
  </si>
  <si>
    <t>※２　取組状況がわかる資料がある場合、添付することで省略可。</t>
    <rPh sb="3" eb="5">
      <t>トリク</t>
    </rPh>
    <rPh sb="5" eb="7">
      <t>ジョウキョウ</t>
    </rPh>
    <rPh sb="11" eb="13">
      <t>シリョウ</t>
    </rPh>
    <rPh sb="16" eb="18">
      <t>バアイ</t>
    </rPh>
    <rPh sb="19" eb="21">
      <t>テンプ</t>
    </rPh>
    <rPh sb="26" eb="28">
      <t>ショウリャク</t>
    </rPh>
    <rPh sb="28" eb="29">
      <t>カ</t>
    </rPh>
    <phoneticPr fontId="3"/>
  </si>
  <si>
    <t>子育て支援活動費加算調書</t>
    <rPh sb="0" eb="2">
      <t>コソダ</t>
    </rPh>
    <rPh sb="3" eb="5">
      <t>シエン</t>
    </rPh>
    <rPh sb="5" eb="7">
      <t>カツドウ</t>
    </rPh>
    <rPh sb="7" eb="8">
      <t>ヒ</t>
    </rPh>
    <rPh sb="8" eb="10">
      <t>カサン</t>
    </rPh>
    <rPh sb="10" eb="12">
      <t>チョウショ</t>
    </rPh>
    <phoneticPr fontId="3"/>
  </si>
  <si>
    <t>子育て支援活動費加算調書</t>
    <rPh sb="0" eb="2">
      <t>コソダ</t>
    </rPh>
    <rPh sb="3" eb="5">
      <t>シエン</t>
    </rPh>
    <rPh sb="5" eb="7">
      <t>カツドウ</t>
    </rPh>
    <rPh sb="7" eb="8">
      <t>ヒ</t>
    </rPh>
    <rPh sb="8" eb="10">
      <t>カサン</t>
    </rPh>
    <rPh sb="10" eb="12">
      <t>チョウショ</t>
    </rPh>
    <phoneticPr fontId="3"/>
  </si>
  <si>
    <t>副園長・教頭設置加算</t>
    <rPh sb="0" eb="3">
      <t>フクエンチョウ</t>
    </rPh>
    <rPh sb="4" eb="6">
      <t>キョウトウ</t>
    </rPh>
    <rPh sb="6" eb="8">
      <t>セッチ</t>
    </rPh>
    <rPh sb="8" eb="10">
      <t>カサン</t>
    </rPh>
    <phoneticPr fontId="3"/>
  </si>
  <si>
    <t>３歳児配置改善加算</t>
    <rPh sb="1" eb="3">
      <t>サイジ</t>
    </rPh>
    <rPh sb="3" eb="5">
      <t>ハイチ</t>
    </rPh>
    <rPh sb="5" eb="7">
      <t>カイゼン</t>
    </rPh>
    <rPh sb="7" eb="9">
      <t>カサン</t>
    </rPh>
    <phoneticPr fontId="3"/>
  </si>
  <si>
    <t>４歳以上児配置改善加算</t>
    <rPh sb="1" eb="4">
      <t>サイイジョウ</t>
    </rPh>
    <rPh sb="4" eb="5">
      <t>ジ</t>
    </rPh>
    <rPh sb="5" eb="7">
      <t>ハイチ</t>
    </rPh>
    <rPh sb="7" eb="9">
      <t>カイゼン</t>
    </rPh>
    <rPh sb="9" eb="11">
      <t>カサン</t>
    </rPh>
    <phoneticPr fontId="3"/>
  </si>
  <si>
    <t>満３歳児対応加配加算</t>
    <rPh sb="0" eb="1">
      <t>マン</t>
    </rPh>
    <rPh sb="2" eb="4">
      <t>サイジ</t>
    </rPh>
    <rPh sb="4" eb="6">
      <t>タイオウ</t>
    </rPh>
    <rPh sb="6" eb="8">
      <t>カハイ</t>
    </rPh>
    <rPh sb="8" eb="10">
      <t>カサン</t>
    </rPh>
    <phoneticPr fontId="3"/>
  </si>
  <si>
    <t>チーム保育加配加算</t>
    <rPh sb="3" eb="5">
      <t>ホイク</t>
    </rPh>
    <rPh sb="5" eb="7">
      <t>カハイ</t>
    </rPh>
    <rPh sb="7" eb="9">
      <t>カサン</t>
    </rPh>
    <phoneticPr fontId="3"/>
  </si>
  <si>
    <t>主幹教諭等専任加算</t>
    <rPh sb="0" eb="2">
      <t>シュカン</t>
    </rPh>
    <rPh sb="2" eb="4">
      <t>キョウユ</t>
    </rPh>
    <rPh sb="4" eb="5">
      <t>トウ</t>
    </rPh>
    <rPh sb="5" eb="7">
      <t>センニン</t>
    </rPh>
    <rPh sb="7" eb="9">
      <t>カサン</t>
    </rPh>
    <phoneticPr fontId="3"/>
  </si>
  <si>
    <t>子育て支援活動費加算</t>
    <rPh sb="0" eb="2">
      <t>コソダ</t>
    </rPh>
    <rPh sb="3" eb="5">
      <t>シエン</t>
    </rPh>
    <rPh sb="5" eb="7">
      <t>カツドウ</t>
    </rPh>
    <rPh sb="7" eb="8">
      <t>ヒ</t>
    </rPh>
    <rPh sb="8" eb="10">
      <t>カサン</t>
    </rPh>
    <phoneticPr fontId="3"/>
  </si>
  <si>
    <t>療育支援加算</t>
    <rPh sb="0" eb="2">
      <t>リョウイク</t>
    </rPh>
    <rPh sb="2" eb="4">
      <t>シエン</t>
    </rPh>
    <rPh sb="4" eb="6">
      <t>カサン</t>
    </rPh>
    <phoneticPr fontId="3"/>
  </si>
  <si>
    <t>講師配置加算</t>
    <rPh sb="0" eb="2">
      <t>コウシ</t>
    </rPh>
    <rPh sb="2" eb="4">
      <t>ハイチ</t>
    </rPh>
    <rPh sb="4" eb="6">
      <t>カサン</t>
    </rPh>
    <phoneticPr fontId="3"/>
  </si>
  <si>
    <t>事務職員配置加算</t>
    <rPh sb="0" eb="2">
      <t>ジム</t>
    </rPh>
    <rPh sb="2" eb="4">
      <t>ショクイン</t>
    </rPh>
    <rPh sb="4" eb="6">
      <t>ハイチ</t>
    </rPh>
    <rPh sb="6" eb="8">
      <t>カサン</t>
    </rPh>
    <phoneticPr fontId="3"/>
  </si>
  <si>
    <t>適用開始月</t>
    <rPh sb="0" eb="2">
      <t>テキヨウ</t>
    </rPh>
    <rPh sb="2" eb="5">
      <t>カイシヅキ</t>
    </rPh>
    <phoneticPr fontId="3"/>
  </si>
  <si>
    <t>提出年月日</t>
    <rPh sb="0" eb="2">
      <t>テイシュツ</t>
    </rPh>
    <rPh sb="2" eb="5">
      <t>ネンガッピ</t>
    </rPh>
    <phoneticPr fontId="3"/>
  </si>
  <si>
    <t>エラーチェック</t>
    <phoneticPr fontId="3"/>
  </si>
  <si>
    <t>事務負担対応加配加算</t>
    <rPh sb="0" eb="2">
      <t>ジム</t>
    </rPh>
    <rPh sb="2" eb="4">
      <t>フタン</t>
    </rPh>
    <rPh sb="4" eb="6">
      <t>タイオウ</t>
    </rPh>
    <rPh sb="6" eb="8">
      <t>カハイ</t>
    </rPh>
    <rPh sb="8" eb="10">
      <t>カサン</t>
    </rPh>
    <phoneticPr fontId="3"/>
  </si>
  <si>
    <t>通園送迎加算</t>
    <rPh sb="0" eb="2">
      <t>ツウエン</t>
    </rPh>
    <rPh sb="2" eb="4">
      <t>ソウゲイ</t>
    </rPh>
    <rPh sb="4" eb="6">
      <t>カサン</t>
    </rPh>
    <phoneticPr fontId="3"/>
  </si>
  <si>
    <t>給食実施加算</t>
    <rPh sb="0" eb="2">
      <t>キュウショク</t>
    </rPh>
    <rPh sb="2" eb="4">
      <t>ジッシ</t>
    </rPh>
    <rPh sb="4" eb="6">
      <t>カサン</t>
    </rPh>
    <phoneticPr fontId="3"/>
  </si>
  <si>
    <t>栄養管理加算</t>
    <rPh sb="0" eb="2">
      <t>エイヨウ</t>
    </rPh>
    <rPh sb="2" eb="4">
      <t>カンリ</t>
    </rPh>
    <rPh sb="4" eb="6">
      <t>カサン</t>
    </rPh>
    <phoneticPr fontId="3"/>
  </si>
  <si>
    <t>年齢別配置基準違反</t>
    <rPh sb="0" eb="2">
      <t>ネンレイ</t>
    </rPh>
    <rPh sb="2" eb="3">
      <t>ベツ</t>
    </rPh>
    <rPh sb="3" eb="5">
      <t>ハイチ</t>
    </rPh>
    <rPh sb="5" eb="7">
      <t>キジュン</t>
    </rPh>
    <rPh sb="7" eb="9">
      <t>イハン</t>
    </rPh>
    <phoneticPr fontId="3"/>
  </si>
  <si>
    <t>チーム保育加配人数</t>
    <rPh sb="3" eb="5">
      <t>ホイク</t>
    </rPh>
    <rPh sb="5" eb="7">
      <t>カハイ</t>
    </rPh>
    <rPh sb="7" eb="9">
      <t>ニンズウ</t>
    </rPh>
    <phoneticPr fontId="3"/>
  </si>
  <si>
    <t>療育支援区分</t>
    <rPh sb="0" eb="2">
      <t>リョウイク</t>
    </rPh>
    <rPh sb="2" eb="4">
      <t>シエン</t>
    </rPh>
    <rPh sb="4" eb="6">
      <t>クブン</t>
    </rPh>
    <phoneticPr fontId="3"/>
  </si>
  <si>
    <t>給食実施区分</t>
    <rPh sb="0" eb="2">
      <t>キュウショク</t>
    </rPh>
    <rPh sb="2" eb="4">
      <t>ジッシ</t>
    </rPh>
    <rPh sb="4" eb="6">
      <t>クブン</t>
    </rPh>
    <phoneticPr fontId="3"/>
  </si>
  <si>
    <t>給食実施日数</t>
    <rPh sb="0" eb="2">
      <t>キュウショク</t>
    </rPh>
    <rPh sb="2" eb="4">
      <t>ジッシ</t>
    </rPh>
    <rPh sb="4" eb="6">
      <t>ニッスウ</t>
    </rPh>
    <phoneticPr fontId="3"/>
  </si>
  <si>
    <t>栄養管理区分</t>
    <rPh sb="0" eb="2">
      <t>エイヨウ</t>
    </rPh>
    <rPh sb="2" eb="4">
      <t>カンリ</t>
    </rPh>
    <rPh sb="4" eb="6">
      <t>クブン</t>
    </rPh>
    <phoneticPr fontId="3"/>
  </si>
  <si>
    <t>算定要件</t>
    <rPh sb="0" eb="2">
      <t>サンテイ</t>
    </rPh>
    <rPh sb="2" eb="4">
      <t>ヨウケン</t>
    </rPh>
    <phoneticPr fontId="37"/>
  </si>
  <si>
    <t>学校教育法第27条に規定する副園長又は教頭の職務をつかさどっていること。学級担任など教育・保育への従事状況は問わない。</t>
    <phoneticPr fontId="37"/>
  </si>
  <si>
    <t>学校教育法施行規則第23条において準用する第20条から第22条までに該当するものとして発令を受けている（※）。</t>
    <phoneticPr fontId="3"/>
  </si>
  <si>
    <t>（※）学校教育法施行規則第23条において準用する第20条各号に掲げる要件に該当しない者を副園長又は教頭に任命</t>
    <rPh sb="3" eb="5">
      <t>ガッコウ</t>
    </rPh>
    <rPh sb="5" eb="7">
      <t>キョウイク</t>
    </rPh>
    <rPh sb="7" eb="8">
      <t>ホウ</t>
    </rPh>
    <rPh sb="8" eb="10">
      <t>シコウ</t>
    </rPh>
    <rPh sb="10" eb="12">
      <t>キソク</t>
    </rPh>
    <rPh sb="12" eb="13">
      <t>ダイ</t>
    </rPh>
    <rPh sb="15" eb="16">
      <t>ジョウ</t>
    </rPh>
    <rPh sb="20" eb="22">
      <t>ジュンヨウ</t>
    </rPh>
    <rPh sb="24" eb="25">
      <t>ダイ</t>
    </rPh>
    <rPh sb="27" eb="28">
      <t>ジョウ</t>
    </rPh>
    <rPh sb="28" eb="30">
      <t>カクゴウ</t>
    </rPh>
    <rPh sb="31" eb="32">
      <t>カカ</t>
    </rPh>
    <rPh sb="34" eb="36">
      <t>ヨウケン</t>
    </rPh>
    <rPh sb="37" eb="39">
      <t>ガイトウ</t>
    </rPh>
    <rPh sb="42" eb="43">
      <t>モノ</t>
    </rPh>
    <rPh sb="44" eb="47">
      <t>フクエンチョウ</t>
    </rPh>
    <rPh sb="47" eb="48">
      <t>マタ</t>
    </rPh>
    <rPh sb="49" eb="51">
      <t>キョウトウ</t>
    </rPh>
    <rPh sb="52" eb="54">
      <t>ニンメイ</t>
    </rPh>
    <phoneticPr fontId="3"/>
  </si>
  <si>
    <t>　　する場合は、同等の資質があると認める理由を記載すること</t>
    <rPh sb="4" eb="6">
      <t>バアイ</t>
    </rPh>
    <rPh sb="8" eb="10">
      <t>ドウトウ</t>
    </rPh>
    <rPh sb="11" eb="13">
      <t>シシツ</t>
    </rPh>
    <rPh sb="17" eb="18">
      <t>ミト</t>
    </rPh>
    <rPh sb="20" eb="22">
      <t>リユウ</t>
    </rPh>
    <rPh sb="23" eb="25">
      <t>キサイ</t>
    </rPh>
    <phoneticPr fontId="3"/>
  </si>
  <si>
    <t>（資質を有すると認める理由）</t>
    <rPh sb="1" eb="3">
      <t>シシツ</t>
    </rPh>
    <rPh sb="4" eb="5">
      <t>ユウ</t>
    </rPh>
    <rPh sb="8" eb="9">
      <t>ミト</t>
    </rPh>
    <rPh sb="11" eb="13">
      <t>リユウ</t>
    </rPh>
    <phoneticPr fontId="3"/>
  </si>
  <si>
    <t>（注）副園長又は教頭の履歴書を添付して提出すること。</t>
    <rPh sb="1" eb="2">
      <t>チュウ</t>
    </rPh>
    <rPh sb="3" eb="6">
      <t>フクエンチョウ</t>
    </rPh>
    <rPh sb="6" eb="7">
      <t>マタ</t>
    </rPh>
    <rPh sb="8" eb="10">
      <t>キョウトウ</t>
    </rPh>
    <rPh sb="11" eb="14">
      <t>リレキショ</t>
    </rPh>
    <rPh sb="15" eb="17">
      <t>テンプ</t>
    </rPh>
    <rPh sb="19" eb="21">
      <t>テイシュツ</t>
    </rPh>
    <phoneticPr fontId="3"/>
  </si>
  <si>
    <t>【園長が専任でない施設の場合】
　園長が専任でない施設において、幼稚園設置基準第５条第３項に規定する教員に該当しないこと。</t>
    <phoneticPr fontId="37"/>
  </si>
  <si>
    <t>副園長・教頭設置加算調書（幼稚園用）</t>
    <rPh sb="0" eb="3">
      <t>フクエンチョウ</t>
    </rPh>
    <rPh sb="4" eb="6">
      <t>キョウトウ</t>
    </rPh>
    <rPh sb="6" eb="8">
      <t>セッチ</t>
    </rPh>
    <rPh sb="8" eb="10">
      <t>カサン</t>
    </rPh>
    <rPh sb="10" eb="12">
      <t>チョウショ</t>
    </rPh>
    <rPh sb="13" eb="16">
      <t>ヨウチエン</t>
    </rPh>
    <rPh sb="16" eb="17">
      <t>ヨウ</t>
    </rPh>
    <phoneticPr fontId="36"/>
  </si>
  <si>
    <t>事務職員配置加算（＊）
（幼稚園の利用定員が９１人以上で、かつ①基本分単価において求められる事務職員（園長等の兼務又は業務委託でも可）を超えて、②非常勤事務職員を配置している場合に加算）</t>
    <rPh sb="0" eb="2">
      <t>ジム</t>
    </rPh>
    <rPh sb="2" eb="4">
      <t>ショクイン</t>
    </rPh>
    <rPh sb="4" eb="6">
      <t>ハイチ</t>
    </rPh>
    <rPh sb="6" eb="7">
      <t>カ</t>
    </rPh>
    <rPh sb="7" eb="8">
      <t>サン</t>
    </rPh>
    <phoneticPr fontId="3"/>
  </si>
  <si>
    <t>事務負担対応加配加算
（幼稚園の利用定員が２７１人以上で、かつ事務職員配置加算において求められる非常勤事務職員を超えて、非常勤事務職員を配置している場合に加算）</t>
    <rPh sb="0" eb="2">
      <t>ジム</t>
    </rPh>
    <rPh sb="2" eb="4">
      <t>フタン</t>
    </rPh>
    <rPh sb="4" eb="6">
      <t>タイオウ</t>
    </rPh>
    <rPh sb="6" eb="8">
      <t>カハイ</t>
    </rPh>
    <rPh sb="8" eb="10">
      <t>カサン</t>
    </rPh>
    <rPh sb="12" eb="15">
      <t>ヨウチエン</t>
    </rPh>
    <rPh sb="16" eb="18">
      <t>リヨウ</t>
    </rPh>
    <rPh sb="18" eb="20">
      <t>テイイン</t>
    </rPh>
    <rPh sb="24" eb="27">
      <t>ニンイジョウ</t>
    </rPh>
    <rPh sb="31" eb="33">
      <t>ジム</t>
    </rPh>
    <rPh sb="33" eb="35">
      <t>ショクイン</t>
    </rPh>
    <rPh sb="35" eb="37">
      <t>ハイチ</t>
    </rPh>
    <rPh sb="37" eb="39">
      <t>カサン</t>
    </rPh>
    <rPh sb="43" eb="44">
      <t>モト</t>
    </rPh>
    <rPh sb="48" eb="51">
      <t>ヒジョウキン</t>
    </rPh>
    <rPh sb="51" eb="53">
      <t>ジム</t>
    </rPh>
    <rPh sb="53" eb="55">
      <t>ショクイン</t>
    </rPh>
    <rPh sb="56" eb="57">
      <t>コ</t>
    </rPh>
    <rPh sb="60" eb="63">
      <t>ヒジョウキン</t>
    </rPh>
    <rPh sb="63" eb="65">
      <t>ジム</t>
    </rPh>
    <rPh sb="65" eb="67">
      <t>ショクイン</t>
    </rPh>
    <rPh sb="68" eb="70">
      <t>ハイチ</t>
    </rPh>
    <rPh sb="74" eb="76">
      <t>バアイ</t>
    </rPh>
    <rPh sb="77" eb="79">
      <t>カサン</t>
    </rPh>
    <phoneticPr fontId="3"/>
  </si>
  <si>
    <t>＊　加算算定を希望する場合、「①の事務職員」及び「②の事務職員」の記入が必要。「①の事務職員」欄</t>
    <rPh sb="2" eb="3">
      <t>カ</t>
    </rPh>
    <rPh sb="3" eb="4">
      <t>サン</t>
    </rPh>
    <rPh sb="4" eb="6">
      <t>サンテイ</t>
    </rPh>
    <rPh sb="7" eb="9">
      <t>キボウ</t>
    </rPh>
    <rPh sb="11" eb="13">
      <t>バアイ</t>
    </rPh>
    <rPh sb="17" eb="19">
      <t>ジム</t>
    </rPh>
    <rPh sb="19" eb="21">
      <t>ショクイン</t>
    </rPh>
    <rPh sb="22" eb="23">
      <t>オヨ</t>
    </rPh>
    <rPh sb="27" eb="29">
      <t>ジム</t>
    </rPh>
    <rPh sb="29" eb="31">
      <t>ショクイン</t>
    </rPh>
    <rPh sb="33" eb="35">
      <t>キニュウ</t>
    </rPh>
    <rPh sb="36" eb="38">
      <t>ヒツヨウ</t>
    </rPh>
    <rPh sb="42" eb="44">
      <t>ジム</t>
    </rPh>
    <rPh sb="44" eb="46">
      <t>ショクイン</t>
    </rPh>
    <rPh sb="47" eb="48">
      <t>ラン</t>
    </rPh>
    <phoneticPr fontId="3"/>
  </si>
  <si>
    <t>　　については、事務職員を配置している場合は氏名を記入、園長等が兼務している場合は「兼務」と記入</t>
    <rPh sb="8" eb="10">
      <t>ジム</t>
    </rPh>
    <rPh sb="10" eb="12">
      <t>ショクイン</t>
    </rPh>
    <rPh sb="13" eb="15">
      <t>ハイチ</t>
    </rPh>
    <rPh sb="19" eb="21">
      <t>バアイ</t>
    </rPh>
    <rPh sb="22" eb="24">
      <t>シメイ</t>
    </rPh>
    <rPh sb="25" eb="27">
      <t>キニュウ</t>
    </rPh>
    <rPh sb="28" eb="31">
      <t>エンチョウトウ</t>
    </rPh>
    <rPh sb="32" eb="34">
      <t>ケンム</t>
    </rPh>
    <rPh sb="38" eb="40">
      <t>バアイ</t>
    </rPh>
    <rPh sb="42" eb="44">
      <t>ケンム</t>
    </rPh>
    <rPh sb="46" eb="47">
      <t>キ</t>
    </rPh>
    <rPh sb="47" eb="48">
      <t>ニュウ</t>
    </rPh>
    <phoneticPr fontId="3"/>
  </si>
  <si>
    <t>ウ：上記以外の場合（嘱託、外部委託等）</t>
    <rPh sb="2" eb="4">
      <t>ジョウキ</t>
    </rPh>
    <rPh sb="4" eb="6">
      <t>イガイ</t>
    </rPh>
    <rPh sb="7" eb="9">
      <t>バアイ</t>
    </rPh>
    <rPh sb="10" eb="12">
      <t>ショクタク</t>
    </rPh>
    <rPh sb="13" eb="15">
      <t>ガイブ</t>
    </rPh>
    <rPh sb="15" eb="17">
      <t>イタク</t>
    </rPh>
    <rPh sb="17" eb="18">
      <t>ナド</t>
    </rPh>
    <phoneticPr fontId="3"/>
  </si>
  <si>
    <t>　栄養管理加算の算定に当たり、以下の職員から献立やアレルギー等への助言、食育等に関する指導を受けている旨を申告します。</t>
    <rPh sb="1" eb="3">
      <t>エイヨウ</t>
    </rPh>
    <rPh sb="3" eb="5">
      <t>カンリ</t>
    </rPh>
    <rPh sb="5" eb="7">
      <t>カサン</t>
    </rPh>
    <rPh sb="8" eb="10">
      <t>サンテイ</t>
    </rPh>
    <rPh sb="11" eb="12">
      <t>ア</t>
    </rPh>
    <rPh sb="15" eb="17">
      <t>イカ</t>
    </rPh>
    <rPh sb="18" eb="20">
      <t>ショクイン</t>
    </rPh>
    <rPh sb="22" eb="24">
      <t>コンダテ</t>
    </rPh>
    <rPh sb="30" eb="31">
      <t>ナド</t>
    </rPh>
    <rPh sb="33" eb="35">
      <t>ジョゲン</t>
    </rPh>
    <rPh sb="36" eb="38">
      <t>ショクイク</t>
    </rPh>
    <rPh sb="38" eb="39">
      <t>ナド</t>
    </rPh>
    <rPh sb="40" eb="41">
      <t>カン</t>
    </rPh>
    <rPh sb="43" eb="45">
      <t>シドウ</t>
    </rPh>
    <rPh sb="46" eb="47">
      <t>ウ</t>
    </rPh>
    <rPh sb="51" eb="52">
      <t>ムネ</t>
    </rPh>
    <rPh sb="53" eb="55">
      <t>シンコク</t>
    </rPh>
    <phoneticPr fontId="3"/>
  </si>
  <si>
    <t>左表における栄養士の業務内容
（該当する項目を選択しチェック☑、複数回答可）</t>
    <rPh sb="0" eb="1">
      <t>ヒダリ</t>
    </rPh>
    <rPh sb="1" eb="2">
      <t>ヒョウ</t>
    </rPh>
    <rPh sb="6" eb="9">
      <t>エイヨウシ</t>
    </rPh>
    <rPh sb="10" eb="12">
      <t>ギョウム</t>
    </rPh>
    <rPh sb="12" eb="14">
      <t>ナイヨウ</t>
    </rPh>
    <rPh sb="16" eb="18">
      <t>ガイトウ</t>
    </rPh>
    <rPh sb="20" eb="22">
      <t>コウモク</t>
    </rPh>
    <phoneticPr fontId="3"/>
  </si>
  <si>
    <t>注１）　管理栄養士による指導を受けている場合についても、当該加算の対象となること。</t>
    <rPh sb="0" eb="1">
      <t>チュウ</t>
    </rPh>
    <rPh sb="4" eb="6">
      <t>カンリ</t>
    </rPh>
    <rPh sb="6" eb="9">
      <t>エイヨウシ</t>
    </rPh>
    <rPh sb="12" eb="14">
      <t>シドウ</t>
    </rPh>
    <rPh sb="15" eb="16">
      <t>ウ</t>
    </rPh>
    <rPh sb="20" eb="22">
      <t>バアイ</t>
    </rPh>
    <rPh sb="28" eb="30">
      <t>トウガイ</t>
    </rPh>
    <rPh sb="30" eb="32">
      <t>カサン</t>
    </rPh>
    <rPh sb="33" eb="35">
      <t>タイショウ</t>
    </rPh>
    <phoneticPr fontId="3"/>
  </si>
  <si>
    <t>注２）　栄養士の配置状況により加算算定区分が届出後変更になった場合は、再度本様式に記入のうえ、提出すること。</t>
    <rPh sb="0" eb="1">
      <t>チュウ</t>
    </rPh>
    <rPh sb="4" eb="7">
      <t>エイヨウシ</t>
    </rPh>
    <rPh sb="8" eb="10">
      <t>ハイチ</t>
    </rPh>
    <rPh sb="10" eb="12">
      <t>ジョウキョウ</t>
    </rPh>
    <rPh sb="15" eb="17">
      <t>カサン</t>
    </rPh>
    <rPh sb="17" eb="19">
      <t>サンテイ</t>
    </rPh>
    <rPh sb="19" eb="21">
      <t>クブン</t>
    </rPh>
    <rPh sb="22" eb="24">
      <t>トドケデ</t>
    </rPh>
    <rPh sb="24" eb="25">
      <t>ゴ</t>
    </rPh>
    <rPh sb="25" eb="27">
      <t>ヘンコウ</t>
    </rPh>
    <rPh sb="31" eb="33">
      <t>バアイ</t>
    </rPh>
    <rPh sb="35" eb="37">
      <t>サイド</t>
    </rPh>
    <rPh sb="37" eb="38">
      <t>ホン</t>
    </rPh>
    <rPh sb="38" eb="40">
      <t>ヨウシキ</t>
    </rPh>
    <rPh sb="41" eb="43">
      <t>キニュウ</t>
    </rPh>
    <rPh sb="47" eb="49">
      <t>テイシュツ</t>
    </rPh>
    <phoneticPr fontId="3"/>
  </si>
  <si>
    <t xml:space="preserve"> 　　　　２・３号の利用定員（以下同じ）１９人以下：非常勤１人、定員４０人以下：常勤１人、定員４１人以上１５０人以下：常勤２人、定員１５１人以上：常勤２人、非常勤１人</t>
  </si>
  <si>
    <t>注４）　加算の申請区分に応じ、以下の資料（写）を本様式に添付すること</t>
    <rPh sb="0" eb="1">
      <t>チュウ</t>
    </rPh>
    <rPh sb="4" eb="6">
      <t>カサン</t>
    </rPh>
    <rPh sb="7" eb="9">
      <t>シンセイ</t>
    </rPh>
    <rPh sb="9" eb="11">
      <t>クブン</t>
    </rPh>
    <rPh sb="12" eb="13">
      <t>オウ</t>
    </rPh>
    <rPh sb="15" eb="17">
      <t>イカ</t>
    </rPh>
    <rPh sb="18" eb="20">
      <t>シリョウ</t>
    </rPh>
    <rPh sb="21" eb="22">
      <t>ウツ</t>
    </rPh>
    <rPh sb="24" eb="25">
      <t>ホン</t>
    </rPh>
    <rPh sb="25" eb="27">
      <t>ヨウシキ</t>
    </rPh>
    <rPh sb="28" eb="30">
      <t>テンプ</t>
    </rPh>
    <phoneticPr fontId="3"/>
  </si>
  <si>
    <t>　　　　３　必要資料を確認し、算定要件を確認できる書類を添付すること。</t>
    <rPh sb="6" eb="8">
      <t>ヒツヨウ</t>
    </rPh>
    <rPh sb="8" eb="10">
      <t>シリョウ</t>
    </rPh>
    <rPh sb="11" eb="13">
      <t>カクニン</t>
    </rPh>
    <phoneticPr fontId="3"/>
  </si>
  <si>
    <t>（※注）１　新たに算定、廃止又は変更しようとする加算項目について、「届出の内容」欄に
　　　　　選択・入力すること。</t>
    <rPh sb="48" eb="50">
      <t>センタク</t>
    </rPh>
    <rPh sb="51" eb="53">
      <t>ニュウリョク</t>
    </rPh>
    <phoneticPr fontId="3"/>
  </si>
  <si>
    <t>　　　　２　届出対象ではない加算項目については、何も入力しないこと。</t>
    <rPh sb="24" eb="25">
      <t>ナニ</t>
    </rPh>
    <rPh sb="26" eb="2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</si>
</sst>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indexed="8"/>
      <name val="ＭＳ Ｐゴシック"/>
      <family val="3"/>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color theme="1"/>
      <name val="ＭＳ Ｐゴシック"/>
      <family val="3"/>
      <charset val="128"/>
      <scheme val="minor"/>
    </font>
    <font>
      <b/>
      <sz val="14"/>
      <color indexed="8"/>
      <name val="ＭＳ 明朝"/>
      <family val="1"/>
      <charset val="128"/>
    </font>
    <font>
      <sz val="11"/>
      <color indexed="8"/>
      <name val="ＭＳ 明朝"/>
      <family val="1"/>
      <charset val="128"/>
    </font>
    <font>
      <sz val="9"/>
      <color indexed="8"/>
      <name val="ＭＳ 明朝"/>
      <family val="1"/>
      <charset val="128"/>
    </font>
    <font>
      <sz val="11"/>
      <color rgb="FFFF0000"/>
      <name val="ＭＳ 明朝"/>
      <family val="1"/>
      <charset val="128"/>
    </font>
    <font>
      <sz val="9"/>
      <color rgb="FF000000"/>
      <name val="ＭＳ 明朝"/>
      <family val="1"/>
      <charset val="128"/>
    </font>
    <font>
      <sz val="11"/>
      <color indexed="8"/>
      <name val="BIZ UDゴシック"/>
      <family val="3"/>
      <charset val="128"/>
    </font>
    <font>
      <sz val="11"/>
      <color theme="1"/>
      <name val="HGｺﾞｼｯｸM"/>
      <family val="3"/>
      <charset val="128"/>
    </font>
    <font>
      <b/>
      <sz val="18"/>
      <color theme="1"/>
      <name val="HGｺﾞｼｯｸM"/>
      <family val="3"/>
      <charset val="128"/>
    </font>
    <font>
      <sz val="12"/>
      <color theme="1"/>
      <name val="HGｺﾞｼｯｸM"/>
      <family val="3"/>
      <charset val="128"/>
    </font>
    <font>
      <sz val="12"/>
      <name val="HGｺﾞｼｯｸM"/>
      <family val="3"/>
      <charset val="128"/>
    </font>
    <font>
      <b/>
      <sz val="14"/>
      <color theme="1"/>
      <name val="HGｺﾞｼｯｸM"/>
      <family val="3"/>
      <charset val="128"/>
    </font>
    <font>
      <sz val="6"/>
      <name val="ＭＳ Ｐゴシック"/>
      <family val="2"/>
      <charset val="128"/>
    </font>
    <font>
      <sz val="6"/>
      <name val="ＭＳ Ｐゴシック"/>
      <family val="2"/>
      <charset val="128"/>
      <scheme val="minor"/>
    </font>
    <font>
      <sz val="11"/>
      <name val="HGｺﾞｼｯｸM"/>
      <family val="3"/>
      <charset val="128"/>
    </font>
    <font>
      <vertAlign val="superscript"/>
      <sz val="11"/>
      <color theme="1"/>
      <name val="HGｺﾞｼｯｸM"/>
      <family val="3"/>
      <charset val="128"/>
    </font>
    <font>
      <sz val="8"/>
      <name val="HGｺﾞｼｯｸM"/>
      <family val="3"/>
      <charset val="128"/>
    </font>
    <font>
      <sz val="11"/>
      <color theme="1"/>
      <name val="HGPｺﾞｼｯｸM"/>
      <family val="3"/>
      <charset val="128"/>
    </font>
    <font>
      <sz val="10"/>
      <color theme="1"/>
      <name val="HGPｺﾞｼｯｸM"/>
      <family val="3"/>
      <charset val="128"/>
    </font>
    <font>
      <sz val="12"/>
      <color theme="1"/>
      <name val="HGPｺﾞｼｯｸM"/>
      <family val="3"/>
      <charset val="128"/>
    </font>
    <font>
      <b/>
      <sz val="14"/>
      <color theme="1"/>
      <name val="HGPｺﾞｼｯｸM"/>
      <family val="3"/>
      <charset val="128"/>
    </font>
    <font>
      <b/>
      <sz val="11"/>
      <name val="HGPｺﾞｼｯｸM"/>
      <family val="3"/>
      <charset val="128"/>
    </font>
    <font>
      <b/>
      <sz val="14"/>
      <name val="HGPｺﾞｼｯｸM"/>
      <family val="3"/>
      <charset val="128"/>
    </font>
    <font>
      <sz val="11"/>
      <name val="HGPｺﾞｼｯｸM"/>
      <family val="3"/>
      <charset val="128"/>
    </font>
    <font>
      <b/>
      <u/>
      <sz val="11"/>
      <name val="HGPｺﾞｼｯｸM"/>
      <family val="3"/>
      <charset val="128"/>
    </font>
    <font>
      <sz val="12"/>
      <name val="HGPｺﾞｼｯｸM"/>
      <family val="3"/>
      <charset val="128"/>
    </font>
    <font>
      <sz val="10"/>
      <name val="HGPｺﾞｼｯｸM"/>
      <family val="3"/>
      <charset val="128"/>
    </font>
    <font>
      <b/>
      <sz val="11"/>
      <color rgb="FFFF0000"/>
      <name val="HGPｺﾞｼｯｸM"/>
      <family val="3"/>
      <charset val="128"/>
    </font>
    <font>
      <sz val="9"/>
      <color theme="1"/>
      <name val="HGｺﾞｼｯｸM"/>
      <family val="3"/>
      <charset val="128"/>
    </font>
    <font>
      <sz val="10"/>
      <color theme="1"/>
      <name val="HGｺﾞｼｯｸM"/>
      <family val="3"/>
      <charset val="128"/>
    </font>
    <font>
      <u/>
      <sz val="11"/>
      <color theme="10"/>
      <name val="ＭＳ Ｐゴシック"/>
      <family val="3"/>
      <charset val="128"/>
    </font>
    <font>
      <sz val="14"/>
      <color theme="1"/>
      <name val="HGｺﾞｼｯｸM"/>
      <family val="3"/>
      <charset val="128"/>
    </font>
    <font>
      <b/>
      <sz val="16"/>
      <color theme="1"/>
      <name val="HGｺﾞｼｯｸM"/>
      <family val="3"/>
      <charset val="128"/>
    </font>
    <font>
      <sz val="11"/>
      <color indexed="8"/>
      <name val="HGS創英角ﾎﾟｯﾌﾟ体"/>
      <family val="3"/>
      <charset val="128"/>
    </font>
    <font>
      <sz val="11"/>
      <color rgb="FFFF0000"/>
      <name val="HGS創英角ﾎﾟｯﾌﾟ体"/>
      <family val="3"/>
      <charset val="128"/>
    </font>
    <font>
      <sz val="11"/>
      <color rgb="FFFF0000"/>
      <name val="HGP創英角ﾎﾟｯﾌﾟ体"/>
      <family val="3"/>
      <charset val="128"/>
    </font>
    <font>
      <b/>
      <sz val="18"/>
      <color rgb="FFFF0000"/>
      <name val="HGP創英角ﾎﾟｯﾌﾟ体"/>
      <family val="3"/>
      <charset val="128"/>
    </font>
    <font>
      <b/>
      <sz val="11"/>
      <color indexed="8"/>
      <name val="BIZ UDゴシック"/>
      <family val="3"/>
      <charset val="128"/>
    </font>
    <font>
      <u/>
      <sz val="11"/>
      <color rgb="FF0070C0"/>
      <name val="BIZ UDゴシック"/>
      <family val="3"/>
      <charset val="128"/>
    </font>
    <font>
      <sz val="11"/>
      <color theme="1"/>
      <name val="ＭＳ Ｐゴシック"/>
      <family val="2"/>
      <scheme val="minor"/>
    </font>
    <font>
      <sz val="10"/>
      <name val="HGｺﾞｼｯｸM"/>
      <family val="3"/>
      <charset val="128"/>
    </font>
    <font>
      <b/>
      <u/>
      <sz val="11"/>
      <color theme="1"/>
      <name val="HGｺﾞｼｯｸM"/>
      <family val="3"/>
      <charset val="128"/>
    </font>
    <font>
      <sz val="11"/>
      <name val="HGPｺﾞｼｯｸE"/>
      <family val="3"/>
      <charset val="128"/>
    </font>
    <font>
      <sz val="10"/>
      <color indexed="8"/>
      <name val="ＭＳ 明朝"/>
      <family val="1"/>
      <charset val="128"/>
    </font>
    <font>
      <sz val="14"/>
      <name val="HGPｺﾞｼｯｸM"/>
      <family val="3"/>
      <charset val="128"/>
    </font>
    <font>
      <b/>
      <sz val="11"/>
      <color theme="1"/>
      <name val="HGｺﾞｼｯｸM"/>
      <family val="3"/>
      <charset val="128"/>
    </font>
    <font>
      <sz val="11"/>
      <color indexed="8"/>
      <name val="HGSｺﾞｼｯｸE"/>
      <family val="3"/>
      <charset val="128"/>
    </font>
    <font>
      <sz val="11"/>
      <color indexed="8"/>
      <name val="HGPｺﾞｼｯｸE"/>
      <family val="3"/>
      <charset val="128"/>
    </font>
    <font>
      <sz val="11"/>
      <color rgb="FFFF0000"/>
      <name val="HGPｺﾞｼｯｸE"/>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hair">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hair">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5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xf numFmtId="0" fontId="5" fillId="0" borderId="0"/>
    <xf numFmtId="0" fontId="5" fillId="0" borderId="0"/>
    <xf numFmtId="0" fontId="23" fillId="0" borderId="0"/>
    <xf numFmtId="0" fontId="5" fillId="0" borderId="0"/>
    <xf numFmtId="0" fontId="5" fillId="0" borderId="0">
      <alignment vertical="center"/>
    </xf>
    <xf numFmtId="0" fontId="24" fillId="0" borderId="0">
      <alignment vertical="center"/>
    </xf>
    <xf numFmtId="0" fontId="24" fillId="0" borderId="0">
      <alignment vertical="center"/>
    </xf>
    <xf numFmtId="0" fontId="5" fillId="0" borderId="0">
      <alignment vertical="center"/>
    </xf>
    <xf numFmtId="0" fontId="24" fillId="0" borderId="0">
      <alignment vertical="center"/>
    </xf>
    <xf numFmtId="0" fontId="24" fillId="0" borderId="0">
      <alignment vertical="center"/>
    </xf>
    <xf numFmtId="0" fontId="24" fillId="0" borderId="0">
      <alignment vertical="center"/>
    </xf>
    <xf numFmtId="0" fontId="4" fillId="0" borderId="0" applyNumberFormat="0" applyFont="0" applyFill="0" applyBorder="0" applyProtection="0">
      <alignment vertical="center"/>
    </xf>
    <xf numFmtId="0" fontId="22" fillId="4" borderId="0" applyNumberFormat="0" applyBorder="0" applyAlignment="0" applyProtection="0">
      <alignment vertical="center"/>
    </xf>
    <xf numFmtId="0" fontId="2" fillId="0" borderId="0">
      <alignment vertical="center"/>
    </xf>
    <xf numFmtId="0" fontId="54" fillId="0" borderId="0" applyNumberFormat="0" applyFill="0" applyBorder="0" applyAlignment="0" applyProtection="0"/>
    <xf numFmtId="0" fontId="63" fillId="0" borderId="0"/>
    <xf numFmtId="0" fontId="1" fillId="0" borderId="0">
      <alignment vertical="center"/>
    </xf>
  </cellStyleXfs>
  <cellXfs count="434">
    <xf numFmtId="0" fontId="0" fillId="0" borderId="0" xfId="0"/>
    <xf numFmtId="0" fontId="29" fillId="0" borderId="0" xfId="0" applyFont="1" applyAlignment="1" applyProtection="1">
      <alignment horizontal="left" vertical="center" readingOrder="1"/>
    </xf>
    <xf numFmtId="0" fontId="26" fillId="0" borderId="0" xfId="0" applyFont="1" applyProtection="1"/>
    <xf numFmtId="0" fontId="71" fillId="0" borderId="0" xfId="0" applyFont="1" applyProtection="1"/>
    <xf numFmtId="0" fontId="57" fillId="0" borderId="0" xfId="0" applyFont="1" applyProtection="1"/>
    <xf numFmtId="0" fontId="72" fillId="0" borderId="0" xfId="0" applyFont="1" applyProtection="1"/>
    <xf numFmtId="0" fontId="72" fillId="0" borderId="0" xfId="0" applyFont="1" applyAlignment="1" applyProtection="1">
      <alignment vertical="center"/>
    </xf>
    <xf numFmtId="0" fontId="70" fillId="0" borderId="0" xfId="0" applyFont="1" applyProtection="1"/>
    <xf numFmtId="0" fontId="26" fillId="0" borderId="0" xfId="0" applyFont="1" applyAlignment="1" applyProtection="1"/>
    <xf numFmtId="0" fontId="26" fillId="0" borderId="0" xfId="0" applyFont="1" applyFill="1" applyProtection="1"/>
    <xf numFmtId="0" fontId="66" fillId="0" borderId="0" xfId="0" applyFont="1" applyProtection="1"/>
    <xf numFmtId="0" fontId="26" fillId="0" borderId="0" xfId="0" applyFont="1" applyAlignment="1" applyProtection="1">
      <alignment vertical="center"/>
    </xf>
    <xf numFmtId="0" fontId="58" fillId="0" borderId="0" xfId="0" applyFont="1" applyProtection="1"/>
    <xf numFmtId="0" fontId="66" fillId="0" borderId="0" xfId="0" applyFont="1" applyAlignment="1" applyProtection="1"/>
    <xf numFmtId="0" fontId="27" fillId="24" borderId="54" xfId="0" applyFont="1" applyFill="1" applyBorder="1" applyAlignment="1" applyProtection="1">
      <alignment vertical="center"/>
    </xf>
    <xf numFmtId="0" fontId="27" fillId="24" borderId="53" xfId="0" applyFont="1" applyFill="1" applyBorder="1" applyAlignment="1" applyProtection="1">
      <alignment vertical="center"/>
    </xf>
    <xf numFmtId="0" fontId="27" fillId="24" borderId="55" xfId="0" applyFont="1" applyFill="1" applyBorder="1" applyAlignment="1" applyProtection="1">
      <alignment vertical="center"/>
    </xf>
    <xf numFmtId="0" fontId="27" fillId="24" borderId="11" xfId="0" applyFont="1" applyFill="1" applyBorder="1" applyAlignment="1" applyProtection="1">
      <alignment vertical="center"/>
    </xf>
    <xf numFmtId="0" fontId="66" fillId="0" borderId="0" xfId="0" applyFont="1" applyAlignment="1" applyProtection="1">
      <alignment vertical="center"/>
    </xf>
    <xf numFmtId="0" fontId="28" fillId="0" borderId="0" xfId="0" applyFont="1" applyProtection="1"/>
    <xf numFmtId="0" fontId="66" fillId="0" borderId="0" xfId="0" applyFont="1" applyAlignment="1" applyProtection="1">
      <alignment horizontal="left" vertical="center"/>
    </xf>
    <xf numFmtId="0" fontId="58" fillId="0" borderId="0" xfId="0" applyFont="1" applyAlignment="1" applyProtection="1">
      <alignment horizontal="left" vertical="center"/>
    </xf>
    <xf numFmtId="0" fontId="26" fillId="0" borderId="55" xfId="0" applyFont="1" applyBorder="1" applyAlignment="1" applyProtection="1">
      <alignment vertical="center"/>
    </xf>
    <xf numFmtId="0" fontId="27" fillId="24" borderId="56" xfId="0" applyFont="1" applyFill="1" applyBorder="1" applyAlignment="1" applyProtection="1">
      <alignment vertical="center"/>
    </xf>
    <xf numFmtId="0" fontId="27" fillId="24" borderId="57" xfId="0" applyFont="1" applyFill="1" applyBorder="1" applyAlignment="1" applyProtection="1">
      <alignment vertical="center"/>
    </xf>
    <xf numFmtId="0" fontId="27" fillId="24" borderId="58" xfId="0" applyFont="1" applyFill="1" applyBorder="1" applyAlignment="1" applyProtection="1">
      <alignment vertical="center"/>
    </xf>
    <xf numFmtId="0" fontId="27" fillId="24" borderId="54" xfId="0" applyFont="1" applyFill="1" applyBorder="1" applyAlignment="1" applyProtection="1">
      <alignment horizontal="left" vertical="center"/>
    </xf>
    <xf numFmtId="0" fontId="27" fillId="24" borderId="53" xfId="0" applyFont="1" applyFill="1" applyBorder="1" applyAlignment="1" applyProtection="1">
      <alignment horizontal="left" vertical="center"/>
    </xf>
    <xf numFmtId="0" fontId="27" fillId="24" borderId="55" xfId="0" applyFont="1" applyFill="1" applyBorder="1" applyAlignment="1" applyProtection="1">
      <alignment horizontal="left" vertical="center"/>
    </xf>
    <xf numFmtId="0" fontId="27" fillId="0" borderId="14" xfId="0" applyFont="1" applyBorder="1" applyAlignment="1" applyProtection="1">
      <alignment vertical="center"/>
    </xf>
    <xf numFmtId="0" fontId="26" fillId="0" borderId="0" xfId="0" applyFont="1" applyAlignment="1" applyProtection="1">
      <alignment horizontal="left"/>
    </xf>
    <xf numFmtId="0" fontId="61" fillId="0" borderId="0" xfId="0" applyFont="1" applyAlignment="1" applyProtection="1">
      <alignment horizontal="left" vertical="center"/>
    </xf>
    <xf numFmtId="0" fontId="30" fillId="0" borderId="0" xfId="0" applyFont="1" applyAlignment="1" applyProtection="1">
      <alignment horizontal="center" vertical="center"/>
    </xf>
    <xf numFmtId="0" fontId="30" fillId="0" borderId="0" xfId="0" applyFont="1" applyProtection="1"/>
    <xf numFmtId="0" fontId="30" fillId="0" borderId="11" xfId="0" applyFont="1" applyBorder="1" applyAlignment="1" applyProtection="1">
      <alignment horizontal="center" vertical="center"/>
    </xf>
    <xf numFmtId="0" fontId="30" fillId="0" borderId="11" xfId="0" applyFont="1" applyBorder="1" applyAlignment="1" applyProtection="1">
      <alignment horizontal="left" vertical="center"/>
    </xf>
    <xf numFmtId="0" fontId="30" fillId="25" borderId="11" xfId="0" applyFont="1" applyFill="1" applyBorder="1" applyAlignment="1" applyProtection="1">
      <alignment horizontal="center" vertical="center"/>
    </xf>
    <xf numFmtId="0" fontId="62" fillId="0" borderId="0" xfId="0" applyFont="1" applyAlignment="1" applyProtection="1">
      <alignment horizontal="left" vertical="center"/>
    </xf>
    <xf numFmtId="0" fontId="30" fillId="0" borderId="50" xfId="0" applyFont="1" applyBorder="1" applyAlignment="1" applyProtection="1">
      <alignment horizontal="left" vertical="center"/>
    </xf>
    <xf numFmtId="0" fontId="30" fillId="25" borderId="50" xfId="0" applyFont="1" applyFill="1" applyBorder="1" applyAlignment="1" applyProtection="1">
      <alignment horizontal="center" vertical="center"/>
    </xf>
    <xf numFmtId="0" fontId="30" fillId="0" borderId="13" xfId="0" applyFont="1" applyFill="1" applyBorder="1" applyAlignment="1" applyProtection="1">
      <alignment horizontal="left" vertical="center"/>
    </xf>
    <xf numFmtId="0" fontId="30" fillId="0" borderId="13" xfId="0" applyFont="1" applyFill="1" applyBorder="1" applyAlignment="1" applyProtection="1">
      <alignment horizontal="center" vertical="center"/>
    </xf>
    <xf numFmtId="0" fontId="61" fillId="0" borderId="1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1" xfId="0" applyFont="1" applyBorder="1" applyAlignment="1" applyProtection="1">
      <alignment horizontal="left" vertical="center" wrapText="1"/>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Protection="1"/>
    <xf numFmtId="0" fontId="31" fillId="0" borderId="0" xfId="55" applyFont="1" applyProtection="1">
      <alignment vertical="center"/>
    </xf>
    <xf numFmtId="0" fontId="59" fillId="0" borderId="0" xfId="55" applyFont="1" applyProtection="1">
      <alignment vertical="center"/>
    </xf>
    <xf numFmtId="0" fontId="32" fillId="0" borderId="0" xfId="55" applyFont="1" applyAlignment="1" applyProtection="1">
      <alignment horizontal="center" vertical="center"/>
    </xf>
    <xf numFmtId="0" fontId="60" fillId="0" borderId="0" xfId="55" applyFont="1" applyProtection="1">
      <alignment vertical="center"/>
    </xf>
    <xf numFmtId="0" fontId="54" fillId="0" borderId="0" xfId="56" applyAlignment="1" applyProtection="1">
      <alignment vertical="center"/>
    </xf>
    <xf numFmtId="0" fontId="34" fillId="0" borderId="0" xfId="55" applyFont="1" applyAlignment="1" applyProtection="1">
      <alignment vertical="center" shrinkToFit="1"/>
    </xf>
    <xf numFmtId="0" fontId="35" fillId="0" borderId="0" xfId="55" applyFont="1" applyAlignment="1" applyProtection="1">
      <alignment horizontal="center" vertical="center"/>
    </xf>
    <xf numFmtId="0" fontId="31" fillId="0" borderId="0" xfId="55" applyFont="1" applyAlignment="1" applyProtection="1">
      <alignment horizontal="center" vertical="center"/>
    </xf>
    <xf numFmtId="0" fontId="31" fillId="0" borderId="10" xfId="55" applyFont="1" applyBorder="1" applyAlignment="1" applyProtection="1">
      <alignment vertical="center"/>
    </xf>
    <xf numFmtId="0" fontId="31" fillId="0" borderId="0" xfId="47" applyFont="1" applyFill="1" applyBorder="1" applyAlignment="1" applyProtection="1">
      <alignment vertical="center"/>
    </xf>
    <xf numFmtId="0" fontId="55" fillId="0" borderId="0" xfId="55" applyFont="1" applyFill="1" applyAlignment="1" applyProtection="1">
      <alignment horizontal="center" vertical="center"/>
    </xf>
    <xf numFmtId="0" fontId="31" fillId="0" borderId="0" xfId="55" applyFont="1" applyFill="1" applyProtection="1">
      <alignment vertical="center"/>
    </xf>
    <xf numFmtId="0" fontId="34" fillId="0" borderId="0" xfId="55" applyFont="1" applyAlignment="1" applyProtection="1">
      <alignment horizontal="right" vertical="center" shrinkToFit="1"/>
    </xf>
    <xf numFmtId="0" fontId="34" fillId="0" borderId="0" xfId="55" applyFont="1" applyAlignment="1" applyProtection="1">
      <alignment horizontal="center" vertical="center" shrinkToFit="1"/>
    </xf>
    <xf numFmtId="0" fontId="33" fillId="0" borderId="0" xfId="55" applyFont="1" applyAlignment="1" applyProtection="1">
      <alignment horizontal="center" vertical="center"/>
    </xf>
    <xf numFmtId="0" fontId="31" fillId="0" borderId="35" xfId="55" applyFont="1" applyBorder="1" applyAlignment="1" applyProtection="1">
      <alignment horizontal="center" vertical="top"/>
    </xf>
    <xf numFmtId="0" fontId="31" fillId="0" borderId="36" xfId="55" applyFont="1" applyBorder="1" applyAlignment="1" applyProtection="1">
      <alignment horizontal="center" vertical="top"/>
    </xf>
    <xf numFmtId="0" fontId="31" fillId="0" borderId="18" xfId="55" applyFont="1" applyBorder="1" applyAlignment="1" applyProtection="1">
      <alignment horizontal="center" vertical="top"/>
    </xf>
    <xf numFmtId="0" fontId="31" fillId="0" borderId="82" xfId="55" applyFont="1" applyBorder="1" applyAlignment="1" applyProtection="1">
      <alignment horizontal="center" vertical="top"/>
    </xf>
    <xf numFmtId="0" fontId="31" fillId="0" borderId="13" xfId="55" applyFont="1" applyBorder="1" applyAlignment="1" applyProtection="1">
      <alignment vertical="center" wrapText="1"/>
    </xf>
    <xf numFmtId="0" fontId="31" fillId="0" borderId="0" xfId="55" applyFont="1" applyAlignment="1" applyProtection="1">
      <alignment vertical="center" wrapText="1"/>
    </xf>
    <xf numFmtId="0" fontId="31" fillId="0" borderId="0" xfId="55" applyFont="1" applyBorder="1" applyAlignment="1" applyProtection="1">
      <alignment vertical="center" wrapText="1"/>
    </xf>
    <xf numFmtId="0" fontId="38" fillId="0" borderId="0" xfId="55" applyFont="1" applyProtection="1">
      <alignment vertical="center"/>
    </xf>
    <xf numFmtId="0" fontId="69" fillId="0" borderId="0" xfId="55" applyFont="1" applyProtection="1">
      <alignment vertical="center"/>
    </xf>
    <xf numFmtId="0" fontId="31" fillId="0" borderId="0" xfId="58" applyFont="1" applyProtection="1">
      <alignment vertical="center"/>
    </xf>
    <xf numFmtId="0" fontId="59" fillId="0" borderId="0" xfId="58" applyFont="1" applyProtection="1">
      <alignment vertical="center"/>
    </xf>
    <xf numFmtId="0" fontId="32" fillId="0" borderId="0" xfId="58" applyFont="1" applyAlignment="1" applyProtection="1">
      <alignment horizontal="center" vertical="center"/>
    </xf>
    <xf numFmtId="0" fontId="60" fillId="0" borderId="0" xfId="58" applyFont="1" applyProtection="1">
      <alignment vertical="center"/>
    </xf>
    <xf numFmtId="0" fontId="34" fillId="0" borderId="0" xfId="58" applyFont="1" applyAlignment="1" applyProtection="1">
      <alignment vertical="center" shrinkToFit="1"/>
    </xf>
    <xf numFmtId="0" fontId="35" fillId="0" borderId="0" xfId="58" applyFont="1" applyAlignment="1" applyProtection="1">
      <alignment horizontal="center" vertical="center"/>
    </xf>
    <xf numFmtId="0" fontId="31" fillId="0" borderId="0" xfId="58" applyFont="1" applyAlignment="1" applyProtection="1">
      <alignment horizontal="center" vertical="center"/>
    </xf>
    <xf numFmtId="0" fontId="31" fillId="0" borderId="10" xfId="58" applyFont="1" applyBorder="1" applyProtection="1">
      <alignment vertical="center"/>
    </xf>
    <xf numFmtId="0" fontId="31" fillId="0" borderId="0" xfId="47" applyFont="1" applyProtection="1">
      <alignment vertical="center"/>
    </xf>
    <xf numFmtId="0" fontId="55" fillId="0" borderId="0" xfId="58" applyFont="1" applyAlignment="1" applyProtection="1">
      <alignment horizontal="center" vertical="center"/>
    </xf>
    <xf numFmtId="0" fontId="34" fillId="0" borderId="0" xfId="58" applyFont="1" applyAlignment="1" applyProtection="1">
      <alignment horizontal="right" vertical="center" shrinkToFit="1"/>
    </xf>
    <xf numFmtId="0" fontId="34" fillId="0" borderId="0" xfId="58" applyFont="1" applyAlignment="1" applyProtection="1">
      <alignment horizontal="center" vertical="center" shrinkToFit="1"/>
    </xf>
    <xf numFmtId="0" fontId="33" fillId="0" borderId="0" xfId="58" applyFont="1" applyAlignment="1" applyProtection="1">
      <alignment horizontal="center" vertical="center"/>
    </xf>
    <xf numFmtId="0" fontId="34" fillId="0" borderId="0" xfId="50" applyFont="1" applyBorder="1" applyAlignment="1" applyProtection="1">
      <alignment horizontal="left" vertical="center"/>
    </xf>
    <xf numFmtId="0" fontId="34" fillId="0" borderId="0" xfId="50" applyFont="1" applyBorder="1" applyAlignment="1" applyProtection="1">
      <alignment horizontal="left" vertical="center" wrapText="1"/>
    </xf>
    <xf numFmtId="0" fontId="34" fillId="0" borderId="10" xfId="50" applyFont="1" applyBorder="1" applyAlignment="1" applyProtection="1">
      <alignment horizontal="left" vertical="center" wrapText="1"/>
    </xf>
    <xf numFmtId="0" fontId="34" fillId="0" borderId="80" xfId="50" applyFont="1" applyBorder="1" applyAlignment="1" applyProtection="1">
      <alignment horizontal="left" vertical="center" wrapText="1"/>
    </xf>
    <xf numFmtId="0" fontId="31" fillId="0" borderId="35" xfId="58" applyFont="1" applyBorder="1" applyAlignment="1" applyProtection="1">
      <alignment horizontal="center" vertical="top"/>
    </xf>
    <xf numFmtId="0" fontId="31" fillId="0" borderId="36" xfId="58" applyFont="1" applyBorder="1" applyAlignment="1" applyProtection="1">
      <alignment horizontal="center" vertical="top"/>
    </xf>
    <xf numFmtId="0" fontId="31" fillId="0" borderId="0" xfId="58" applyFont="1" applyBorder="1" applyAlignment="1" applyProtection="1">
      <alignment horizontal="center" vertical="top"/>
    </xf>
    <xf numFmtId="0" fontId="31" fillId="0" borderId="82" xfId="58" applyFont="1" applyBorder="1" applyAlignment="1" applyProtection="1">
      <alignment horizontal="center" vertical="top"/>
    </xf>
    <xf numFmtId="0" fontId="31" fillId="0" borderId="57" xfId="58" applyFont="1" applyBorder="1" applyAlignment="1" applyProtection="1">
      <alignment horizontal="center" vertical="center" wrapText="1"/>
    </xf>
    <xf numFmtId="0" fontId="31" fillId="0" borderId="57" xfId="58" applyFont="1" applyBorder="1" applyAlignment="1" applyProtection="1">
      <alignment horizontal="center" vertical="top"/>
    </xf>
    <xf numFmtId="0" fontId="38" fillId="0" borderId="57" xfId="58" applyFont="1" applyBorder="1" applyAlignment="1" applyProtection="1">
      <alignment horizontal="left" vertical="top" wrapText="1"/>
    </xf>
    <xf numFmtId="0" fontId="31" fillId="0" borderId="10" xfId="58" applyFont="1" applyBorder="1" applyAlignment="1" applyProtection="1">
      <alignment horizontal="center" vertical="center" wrapText="1"/>
    </xf>
    <xf numFmtId="0" fontId="38" fillId="0" borderId="10" xfId="58" applyFont="1" applyBorder="1" applyAlignment="1" applyProtection="1">
      <alignment horizontal="left" vertical="top" wrapText="1"/>
    </xf>
    <xf numFmtId="0" fontId="31" fillId="0" borderId="57" xfId="58" applyFont="1" applyBorder="1" applyAlignment="1" applyProtection="1">
      <alignment vertical="center" wrapText="1"/>
    </xf>
    <xf numFmtId="0" fontId="38" fillId="0" borderId="0" xfId="58" applyFont="1" applyProtection="1">
      <alignment vertical="center"/>
    </xf>
    <xf numFmtId="0" fontId="33" fillId="0" borderId="0" xfId="55" applyFont="1" applyProtection="1">
      <alignment vertical="center"/>
    </xf>
    <xf numFmtId="0" fontId="33" fillId="0" borderId="0" xfId="55" applyFont="1" applyAlignment="1" applyProtection="1">
      <alignment horizontal="right" vertical="center" shrinkToFit="1"/>
    </xf>
    <xf numFmtId="0" fontId="33" fillId="0" borderId="0" xfId="55" applyFont="1" applyAlignment="1" applyProtection="1">
      <alignment horizontal="center" vertical="center" shrinkToFit="1"/>
    </xf>
    <xf numFmtId="0" fontId="35" fillId="0" borderId="0" xfId="55" applyFont="1" applyAlignment="1" applyProtection="1">
      <alignment vertical="center"/>
    </xf>
    <xf numFmtId="0" fontId="56" fillId="0" borderId="0" xfId="55" applyFont="1" applyAlignment="1" applyProtection="1">
      <alignment horizontal="center" vertical="center"/>
    </xf>
    <xf numFmtId="0" fontId="31" fillId="0" borderId="2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applyFont="1" applyAlignment="1" applyProtection="1">
      <alignment horizontal="left" vertical="center" wrapText="1"/>
    </xf>
    <xf numFmtId="0" fontId="38" fillId="0" borderId="0" xfId="50" applyFont="1" applyProtection="1">
      <alignment vertical="center"/>
    </xf>
    <xf numFmtId="0" fontId="31" fillId="0" borderId="26" xfId="55" applyFont="1" applyBorder="1" applyAlignment="1" applyProtection="1">
      <alignment vertical="center"/>
    </xf>
    <xf numFmtId="0" fontId="31" fillId="0" borderId="0" xfId="55" applyFont="1" applyBorder="1" applyAlignment="1" applyProtection="1">
      <alignment vertical="center"/>
    </xf>
    <xf numFmtId="0" fontId="32" fillId="0" borderId="0" xfId="55" applyFont="1" applyProtection="1">
      <alignment vertical="center"/>
    </xf>
    <xf numFmtId="0" fontId="31" fillId="0" borderId="17" xfId="55" applyFont="1" applyBorder="1" applyProtection="1">
      <alignment vertical="center"/>
    </xf>
    <xf numFmtId="0" fontId="31" fillId="0" borderId="47" xfId="55" applyFont="1" applyBorder="1" applyProtection="1">
      <alignment vertical="center"/>
    </xf>
    <xf numFmtId="0" fontId="31" fillId="0" borderId="37" xfId="55" applyFont="1" applyBorder="1" applyProtection="1">
      <alignment vertical="center"/>
    </xf>
    <xf numFmtId="0" fontId="64" fillId="0" borderId="0" xfId="48" applyFont="1" applyProtection="1">
      <alignment vertical="center"/>
    </xf>
    <xf numFmtId="0" fontId="38" fillId="0" borderId="46" xfId="50" applyFont="1" applyBorder="1" applyAlignment="1" applyProtection="1">
      <alignment vertical="center" wrapText="1"/>
    </xf>
    <xf numFmtId="0" fontId="64" fillId="0" borderId="0" xfId="48" applyFont="1" applyAlignment="1" applyProtection="1">
      <alignment horizontal="center" vertical="center" shrinkToFit="1"/>
    </xf>
    <xf numFmtId="0" fontId="34" fillId="27" borderId="0" xfId="48" applyFont="1" applyFill="1" applyAlignment="1" applyProtection="1">
      <alignment horizontal="center" vertical="center"/>
    </xf>
    <xf numFmtId="0" fontId="31" fillId="0" borderId="16" xfId="47" applyFont="1" applyBorder="1" applyAlignment="1" applyProtection="1">
      <alignment horizontal="left" vertical="center"/>
    </xf>
    <xf numFmtId="0" fontId="31" fillId="0" borderId="41" xfId="47" applyFont="1" applyBorder="1" applyAlignment="1" applyProtection="1">
      <alignment horizontal="center" vertical="center"/>
    </xf>
    <xf numFmtId="0" fontId="31" fillId="0" borderId="17" xfId="47" applyFont="1" applyBorder="1" applyAlignment="1" applyProtection="1">
      <alignment horizontal="center" vertical="center"/>
    </xf>
    <xf numFmtId="0" fontId="31" fillId="0" borderId="45" xfId="55" applyFont="1" applyBorder="1" applyAlignment="1" applyProtection="1">
      <alignment vertical="center"/>
    </xf>
    <xf numFmtId="0" fontId="66" fillId="0" borderId="0" xfId="55" applyFont="1" applyProtection="1">
      <alignment vertical="center"/>
    </xf>
    <xf numFmtId="0" fontId="41" fillId="0" borderId="0" xfId="47" applyFont="1" applyProtection="1">
      <alignment vertical="center"/>
    </xf>
    <xf numFmtId="0" fontId="42" fillId="0" borderId="0" xfId="48" applyFont="1" applyProtection="1">
      <alignment vertical="center"/>
    </xf>
    <xf numFmtId="0" fontId="43" fillId="0" borderId="0" xfId="47" applyFont="1" applyProtection="1">
      <alignment vertical="center"/>
    </xf>
    <xf numFmtId="0" fontId="45" fillId="0" borderId="0" xfId="47" applyFont="1" applyAlignment="1" applyProtection="1">
      <alignment horizontal="center" vertical="center"/>
    </xf>
    <xf numFmtId="0" fontId="68" fillId="28" borderId="83" xfId="47" applyFont="1" applyFill="1" applyBorder="1" applyAlignment="1" applyProtection="1">
      <alignment horizontal="center" vertical="center"/>
    </xf>
    <xf numFmtId="0" fontId="45" fillId="0" borderId="0" xfId="47" applyFont="1" applyAlignment="1" applyProtection="1">
      <alignment horizontal="center" vertical="center" shrinkToFit="1"/>
    </xf>
    <xf numFmtId="0" fontId="41" fillId="0" borderId="0" xfId="47" applyFont="1" applyAlignment="1" applyProtection="1">
      <alignment horizontal="center" vertical="center"/>
    </xf>
    <xf numFmtId="0" fontId="47" fillId="0" borderId="0" xfId="47" applyFont="1" applyProtection="1">
      <alignment vertical="center"/>
    </xf>
    <xf numFmtId="0" fontId="47" fillId="0" borderId="0" xfId="47" applyFont="1" applyAlignment="1" applyProtection="1">
      <alignment horizontal="center" vertical="center"/>
    </xf>
    <xf numFmtId="0" fontId="47" fillId="0" borderId="0" xfId="47" applyFont="1" applyAlignment="1" applyProtection="1">
      <alignment horizontal="right" vertical="center"/>
    </xf>
    <xf numFmtId="0" fontId="49" fillId="0" borderId="0" xfId="47" applyFont="1" applyProtection="1">
      <alignment vertical="center"/>
    </xf>
    <xf numFmtId="0" fontId="41" fillId="0" borderId="33" xfId="47" applyFont="1" applyBorder="1" applyProtection="1">
      <alignment vertical="center"/>
    </xf>
    <xf numFmtId="0" fontId="41" fillId="0" borderId="41" xfId="47" applyFont="1" applyBorder="1" applyAlignment="1" applyProtection="1">
      <alignment horizontal="center" vertical="center" wrapText="1"/>
    </xf>
    <xf numFmtId="0" fontId="41" fillId="0" borderId="32" xfId="47" applyFont="1" applyBorder="1" applyAlignment="1" applyProtection="1">
      <alignment horizontal="center" vertical="center"/>
    </xf>
    <xf numFmtId="0" fontId="41" fillId="0" borderId="43" xfId="47" applyFont="1" applyBorder="1" applyProtection="1">
      <alignment vertical="center"/>
    </xf>
    <xf numFmtId="0" fontId="41" fillId="0" borderId="44" xfId="47" applyFont="1" applyBorder="1" applyProtection="1">
      <alignment vertical="center"/>
    </xf>
    <xf numFmtId="0" fontId="41" fillId="0" borderId="11" xfId="47" applyFont="1" applyBorder="1" applyAlignment="1" applyProtection="1">
      <alignment horizontal="center" vertical="center"/>
    </xf>
    <xf numFmtId="0" fontId="41" fillId="26" borderId="45" xfId="47" applyFont="1" applyFill="1" applyBorder="1" applyProtection="1">
      <alignment vertical="center"/>
    </xf>
    <xf numFmtId="0" fontId="41" fillId="0" borderId="46" xfId="47" applyFont="1" applyBorder="1" applyProtection="1">
      <alignment vertical="center"/>
    </xf>
    <xf numFmtId="0" fontId="41" fillId="0" borderId="49" xfId="47" applyFont="1" applyBorder="1" applyAlignment="1" applyProtection="1">
      <alignment horizontal="center" vertical="center"/>
    </xf>
    <xf numFmtId="0" fontId="51" fillId="0" borderId="0" xfId="47" applyFont="1" applyProtection="1">
      <alignment vertical="center"/>
    </xf>
    <xf numFmtId="0" fontId="26" fillId="0" borderId="0" xfId="0" applyFont="1" applyAlignment="1" applyProtection="1">
      <protection locked="0"/>
    </xf>
    <xf numFmtId="0" fontId="26" fillId="0" borderId="0" xfId="0" applyFont="1" applyFill="1" applyProtection="1">
      <protection locked="0"/>
    </xf>
    <xf numFmtId="0" fontId="27" fillId="0" borderId="14" xfId="0" applyFont="1" applyBorder="1" applyAlignment="1" applyProtection="1">
      <alignment vertical="center"/>
      <protection locked="0"/>
    </xf>
    <xf numFmtId="0" fontId="31" fillId="0" borderId="34" xfId="55" applyFont="1" applyFill="1" applyBorder="1" applyAlignment="1" applyProtection="1">
      <alignment horizontal="center" vertical="center" wrapText="1"/>
      <protection locked="0"/>
    </xf>
    <xf numFmtId="0" fontId="31" fillId="0" borderId="33" xfId="55" applyFont="1" applyFill="1" applyBorder="1" applyAlignment="1" applyProtection="1">
      <alignment horizontal="center" vertical="center" wrapText="1"/>
      <protection locked="0"/>
    </xf>
    <xf numFmtId="0" fontId="31" fillId="0" borderId="34" xfId="58" applyFont="1" applyBorder="1" applyAlignment="1" applyProtection="1">
      <alignment horizontal="center" vertical="center" wrapText="1"/>
      <protection locked="0"/>
    </xf>
    <xf numFmtId="0" fontId="31" fillId="0" borderId="33" xfId="58" applyFont="1" applyBorder="1" applyAlignment="1" applyProtection="1">
      <alignment horizontal="center" vertical="center" wrapText="1"/>
      <protection locked="0"/>
    </xf>
    <xf numFmtId="0" fontId="31" fillId="0" borderId="0" xfId="55" applyFont="1" applyProtection="1">
      <alignment vertical="center"/>
      <protection locked="0"/>
    </xf>
    <xf numFmtId="0" fontId="41" fillId="26" borderId="42" xfId="47" applyFont="1" applyFill="1" applyBorder="1" applyProtection="1">
      <alignment vertical="center"/>
      <protection locked="0"/>
    </xf>
    <xf numFmtId="0" fontId="46" fillId="26" borderId="33" xfId="47" applyFont="1" applyFill="1" applyBorder="1" applyAlignment="1" applyProtection="1">
      <alignment horizontal="center" vertical="center"/>
      <protection locked="0"/>
    </xf>
    <xf numFmtId="0" fontId="41" fillId="26" borderId="32" xfId="47" applyFont="1" applyFill="1" applyBorder="1" applyAlignment="1" applyProtection="1">
      <alignment horizontal="center" vertical="center"/>
      <protection locked="0"/>
    </xf>
    <xf numFmtId="0" fontId="41" fillId="26" borderId="11" xfId="47" applyFont="1" applyFill="1" applyBorder="1" applyAlignment="1" applyProtection="1">
      <alignment horizontal="center" vertical="center"/>
      <protection locked="0"/>
    </xf>
    <xf numFmtId="0" fontId="41" fillId="26" borderId="49" xfId="47" applyFont="1" applyFill="1" applyBorder="1" applyAlignment="1" applyProtection="1">
      <alignment horizontal="center" vertical="center"/>
      <protection locked="0"/>
    </xf>
    <xf numFmtId="0" fontId="25" fillId="0" borderId="0" xfId="0" applyFont="1" applyAlignment="1" applyProtection="1">
      <alignment horizontal="center"/>
    </xf>
    <xf numFmtId="0" fontId="26" fillId="0" borderId="10" xfId="0" applyFont="1" applyBorder="1" applyAlignment="1" applyProtection="1">
      <alignment horizontal="center"/>
    </xf>
    <xf numFmtId="0" fontId="27" fillId="24" borderId="11" xfId="0" applyFont="1" applyFill="1" applyBorder="1" applyAlignment="1" applyProtection="1">
      <alignment horizontal="center" vertical="center"/>
    </xf>
    <xf numFmtId="0" fontId="26" fillId="0" borderId="0" xfId="0" applyFont="1" applyAlignment="1" applyProtection="1">
      <alignment horizontal="center"/>
    </xf>
    <xf numFmtId="0" fontId="26" fillId="0" borderId="0" xfId="0" applyFont="1" applyFill="1" applyAlignment="1" applyProtection="1">
      <alignment horizontal="center"/>
      <protection locked="0"/>
    </xf>
    <xf numFmtId="0" fontId="27" fillId="0" borderId="11" xfId="0" applyFont="1" applyBorder="1" applyAlignment="1" applyProtection="1">
      <alignment horizontal="center" vertical="center"/>
    </xf>
    <xf numFmtId="0" fontId="26" fillId="0" borderId="54" xfId="0" applyFont="1" applyBorder="1" applyAlignment="1" applyProtection="1">
      <alignment horizontal="left" vertical="center"/>
      <protection locked="0"/>
    </xf>
    <xf numFmtId="0" fontId="26" fillId="0" borderId="53" xfId="0" applyFont="1" applyBorder="1" applyAlignment="1" applyProtection="1">
      <alignment horizontal="left" vertical="center"/>
      <protection locked="0"/>
    </xf>
    <xf numFmtId="0" fontId="26" fillId="0" borderId="55" xfId="0" applyFont="1" applyBorder="1" applyAlignment="1" applyProtection="1">
      <alignment horizontal="left" vertical="center"/>
      <protection locked="0"/>
    </xf>
    <xf numFmtId="0" fontId="26" fillId="0" borderId="0" xfId="0" applyFont="1" applyAlignment="1">
      <alignment horizontal="left"/>
    </xf>
    <xf numFmtId="0" fontId="26" fillId="0" borderId="57" xfId="0" applyFont="1" applyBorder="1" applyAlignment="1">
      <alignment horizontal="left" wrapText="1"/>
    </xf>
    <xf numFmtId="0" fontId="27" fillId="24" borderId="12" xfId="0" applyFont="1" applyFill="1" applyBorder="1" applyAlignment="1" applyProtection="1">
      <alignment horizontal="center" vertical="center"/>
    </xf>
    <xf numFmtId="0" fontId="27" fillId="24" borderId="14" xfId="0" applyFont="1" applyFill="1" applyBorder="1" applyAlignment="1" applyProtection="1">
      <alignment horizontal="center" vertical="center"/>
    </xf>
    <xf numFmtId="0" fontId="27" fillId="24" borderId="15" xfId="0" applyFont="1" applyFill="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4"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54" xfId="0" applyFont="1" applyBorder="1" applyAlignment="1" applyProtection="1">
      <alignment horizontal="left" vertical="center"/>
      <protection locked="0"/>
    </xf>
    <xf numFmtId="0" fontId="27" fillId="0" borderId="53" xfId="0" applyFont="1" applyBorder="1" applyAlignment="1" applyProtection="1">
      <alignment horizontal="left" vertical="center"/>
      <protection locked="0"/>
    </xf>
    <xf numFmtId="0" fontId="27" fillId="0" borderId="55" xfId="0" applyFont="1" applyBorder="1" applyAlignment="1" applyProtection="1">
      <alignment horizontal="left" vertical="center"/>
      <protection locked="0"/>
    </xf>
    <xf numFmtId="0" fontId="26" fillId="0" borderId="54" xfId="0" applyFont="1" applyBorder="1" applyAlignment="1" applyProtection="1">
      <alignment horizontal="left" vertical="center" wrapText="1"/>
      <protection locked="0"/>
    </xf>
    <xf numFmtId="0" fontId="26" fillId="0" borderId="53"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26" fillId="24" borderId="54" xfId="0" applyFont="1" applyFill="1" applyBorder="1" applyAlignment="1" applyProtection="1">
      <alignment horizontal="center" vertical="center"/>
    </xf>
    <xf numFmtId="0" fontId="26" fillId="24" borderId="53" xfId="0" applyFont="1" applyFill="1" applyBorder="1" applyAlignment="1" applyProtection="1">
      <alignment horizontal="center" vertical="center"/>
    </xf>
    <xf numFmtId="0" fontId="26" fillId="24" borderId="55" xfId="0" applyFont="1" applyFill="1" applyBorder="1" applyAlignment="1" applyProtection="1">
      <alignment horizontal="center" vertical="center"/>
    </xf>
    <xf numFmtId="0" fontId="27" fillId="24" borderId="56" xfId="0" applyFont="1" applyFill="1" applyBorder="1" applyAlignment="1" applyProtection="1">
      <alignment horizontal="center" vertical="center"/>
    </xf>
    <xf numFmtId="0" fontId="27" fillId="24" borderId="57" xfId="0" applyFont="1" applyFill="1" applyBorder="1" applyAlignment="1" applyProtection="1">
      <alignment horizontal="center" vertical="center"/>
    </xf>
    <xf numFmtId="0" fontId="27" fillId="24" borderId="58" xfId="0" applyFont="1" applyFill="1" applyBorder="1" applyAlignment="1" applyProtection="1">
      <alignment horizontal="center" vertical="center"/>
    </xf>
    <xf numFmtId="0" fontId="27" fillId="24" borderId="26" xfId="0" applyFont="1" applyFill="1" applyBorder="1" applyAlignment="1" applyProtection="1">
      <alignment horizontal="center" vertical="center"/>
    </xf>
    <xf numFmtId="0" fontId="27" fillId="24" borderId="0" xfId="0" applyFont="1" applyFill="1" applyBorder="1" applyAlignment="1" applyProtection="1">
      <alignment horizontal="center" vertical="center"/>
    </xf>
    <xf numFmtId="0" fontId="27" fillId="24" borderId="27" xfId="0" applyFont="1" applyFill="1" applyBorder="1" applyAlignment="1" applyProtection="1">
      <alignment horizontal="center" vertical="center"/>
    </xf>
    <xf numFmtId="0" fontId="27" fillId="24" borderId="21" xfId="0" applyFont="1" applyFill="1" applyBorder="1" applyAlignment="1" applyProtection="1">
      <alignment horizontal="center" vertical="center"/>
    </xf>
    <xf numFmtId="0" fontId="27" fillId="24" borderId="10" xfId="0" applyFont="1" applyFill="1" applyBorder="1" applyAlignment="1" applyProtection="1">
      <alignment horizontal="center" vertical="center"/>
    </xf>
    <xf numFmtId="0" fontId="27" fillId="24" borderId="22" xfId="0" applyFont="1" applyFill="1" applyBorder="1" applyAlignment="1" applyProtection="1">
      <alignment horizontal="center" vertical="center"/>
    </xf>
    <xf numFmtId="0" fontId="27" fillId="0" borderId="11"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67" fillId="0" borderId="54" xfId="0" applyFont="1" applyBorder="1" applyAlignment="1" applyProtection="1">
      <alignment horizontal="left" vertical="center" wrapText="1"/>
      <protection locked="0"/>
    </xf>
    <xf numFmtId="0" fontId="67" fillId="0" borderId="53" xfId="0" applyFont="1" applyBorder="1" applyAlignment="1" applyProtection="1">
      <alignment horizontal="left" vertical="center" wrapText="1"/>
      <protection locked="0"/>
    </xf>
    <xf numFmtId="0" fontId="67" fillId="0" borderId="55" xfId="0" applyFont="1" applyBorder="1" applyAlignment="1" applyProtection="1">
      <alignment horizontal="left" vertical="center" wrapText="1"/>
      <protection locked="0"/>
    </xf>
    <xf numFmtId="0" fontId="26" fillId="0" borderId="54"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31" fillId="0" borderId="42" xfId="55" applyFont="1" applyBorder="1" applyAlignment="1" applyProtection="1">
      <alignment horizontal="left" vertical="top"/>
      <protection locked="0"/>
    </xf>
    <xf numFmtId="0" fontId="31" fillId="0" borderId="43" xfId="55" applyFont="1" applyBorder="1" applyAlignment="1" applyProtection="1">
      <alignment horizontal="left" vertical="top"/>
      <protection locked="0"/>
    </xf>
    <xf numFmtId="0" fontId="31" fillId="0" borderId="44" xfId="55" applyFont="1" applyBorder="1" applyAlignment="1" applyProtection="1">
      <alignment horizontal="left" vertical="top"/>
      <protection locked="0"/>
    </xf>
    <xf numFmtId="0" fontId="31" fillId="0" borderId="45" xfId="55" applyFont="1" applyBorder="1" applyAlignment="1" applyProtection="1">
      <alignment horizontal="left" vertical="top"/>
      <protection locked="0"/>
    </xf>
    <xf numFmtId="0" fontId="31" fillId="0" borderId="0" xfId="55" applyFont="1" applyBorder="1" applyAlignment="1" applyProtection="1">
      <alignment horizontal="left" vertical="top"/>
      <protection locked="0"/>
    </xf>
    <xf numFmtId="0" fontId="31" fillId="0" borderId="46" xfId="55" applyFont="1" applyBorder="1" applyAlignment="1" applyProtection="1">
      <alignment horizontal="left" vertical="top"/>
      <protection locked="0"/>
    </xf>
    <xf numFmtId="0" fontId="31" fillId="0" borderId="47" xfId="55" applyFont="1" applyBorder="1" applyAlignment="1" applyProtection="1">
      <alignment horizontal="left" vertical="top"/>
      <protection locked="0"/>
    </xf>
    <xf numFmtId="0" fontId="31" fillId="0" borderId="37" xfId="55" applyFont="1" applyBorder="1" applyAlignment="1" applyProtection="1">
      <alignment horizontal="left" vertical="top"/>
      <protection locked="0"/>
    </xf>
    <xf numFmtId="0" fontId="31" fillId="0" borderId="48" xfId="55" applyFont="1" applyBorder="1" applyAlignment="1" applyProtection="1">
      <alignment horizontal="left" vertical="top"/>
      <protection locked="0"/>
    </xf>
    <xf numFmtId="0" fontId="31" fillId="0" borderId="51" xfId="0" applyFont="1" applyBorder="1" applyAlignment="1" applyProtection="1">
      <alignment horizontal="center" vertical="center"/>
      <protection locked="0"/>
    </xf>
    <xf numFmtId="0" fontId="31" fillId="0" borderId="51" xfId="0" applyFont="1" applyFill="1" applyBorder="1" applyAlignment="1" applyProtection="1">
      <alignment horizontal="center" vertical="center" wrapText="1"/>
      <protection locked="0"/>
    </xf>
    <xf numFmtId="0" fontId="31" fillId="0" borderId="51" xfId="0" applyFont="1" applyBorder="1" applyAlignment="1" applyProtection="1">
      <alignment horizontal="center" vertical="center" wrapText="1"/>
      <protection locked="0"/>
    </xf>
    <xf numFmtId="0" fontId="32" fillId="0" borderId="0" xfId="55" applyFont="1" applyAlignment="1" applyProtection="1">
      <alignment horizontal="center" vertical="center"/>
    </xf>
    <xf numFmtId="0" fontId="31" fillId="0" borderId="37" xfId="55" applyFont="1" applyBorder="1" applyAlignment="1" applyProtection="1">
      <alignment horizontal="center" vertical="center"/>
    </xf>
    <xf numFmtId="0" fontId="31" fillId="0" borderId="0" xfId="47" applyFont="1" applyFill="1" applyBorder="1" applyAlignment="1" applyProtection="1">
      <alignment horizontal="center" vertical="center"/>
    </xf>
    <xf numFmtId="0" fontId="31" fillId="0" borderId="0" xfId="55" applyFont="1" applyFill="1" applyBorder="1" applyAlignment="1" applyProtection="1">
      <alignment horizontal="center" vertical="center"/>
    </xf>
    <xf numFmtId="0" fontId="31" fillId="0" borderId="16" xfId="47" applyFont="1" applyBorder="1" applyAlignment="1" applyProtection="1">
      <alignment horizontal="center" vertical="center"/>
    </xf>
    <xf numFmtId="0" fontId="31" fillId="0" borderId="41" xfId="47" applyFont="1" applyBorder="1" applyAlignment="1" applyProtection="1">
      <alignment horizontal="center" vertical="center"/>
    </xf>
    <xf numFmtId="0" fontId="31" fillId="0" borderId="17" xfId="47" applyFont="1" applyBorder="1" applyAlignment="1" applyProtection="1">
      <alignment horizontal="center" vertical="center"/>
    </xf>
    <xf numFmtId="0" fontId="31" fillId="0" borderId="16" xfId="47" applyFont="1" applyFill="1" applyBorder="1" applyAlignment="1" applyProtection="1">
      <alignment horizontal="center" vertical="center" shrinkToFit="1"/>
    </xf>
    <xf numFmtId="0" fontId="31" fillId="0" borderId="41" xfId="47" applyFont="1" applyFill="1" applyBorder="1" applyAlignment="1" applyProtection="1">
      <alignment horizontal="center" vertical="center" shrinkToFit="1"/>
    </xf>
    <xf numFmtId="0" fontId="31" fillId="0" borderId="17" xfId="47" applyFont="1" applyFill="1" applyBorder="1" applyAlignment="1" applyProtection="1">
      <alignment horizontal="center" vertical="center" shrinkToFit="1"/>
    </xf>
    <xf numFmtId="0" fontId="31" fillId="0" borderId="25" xfId="0" applyFont="1" applyBorder="1" applyAlignment="1" applyProtection="1">
      <alignment horizontal="center" vertical="center" wrapText="1"/>
    </xf>
    <xf numFmtId="0" fontId="31" fillId="0" borderId="28" xfId="55" applyFont="1" applyBorder="1" applyAlignment="1" applyProtection="1">
      <alignment horizontal="left" vertical="top" wrapText="1"/>
    </xf>
    <xf numFmtId="0" fontId="31" fillId="0" borderId="29" xfId="55" applyFont="1" applyBorder="1" applyAlignment="1" applyProtection="1">
      <alignment horizontal="left" vertical="top" wrapText="1"/>
    </xf>
    <xf numFmtId="0" fontId="31" fillId="0" borderId="23" xfId="55" applyFont="1" applyBorder="1" applyAlignment="1" applyProtection="1">
      <alignment horizontal="left" vertical="top" wrapText="1"/>
    </xf>
    <xf numFmtId="0" fontId="31" fillId="0" borderId="24" xfId="55" applyFont="1" applyBorder="1" applyAlignment="1" applyProtection="1">
      <alignment horizontal="left" vertical="top" wrapText="1"/>
    </xf>
    <xf numFmtId="0" fontId="31" fillId="0" borderId="19" xfId="55" applyFont="1" applyBorder="1" applyAlignment="1" applyProtection="1">
      <alignment horizontal="center" vertical="center" wrapText="1"/>
    </xf>
    <xf numFmtId="0" fontId="31" fillId="0" borderId="13" xfId="55" applyFont="1" applyBorder="1" applyAlignment="1" applyProtection="1">
      <alignment horizontal="center" vertical="center" wrapText="1"/>
    </xf>
    <xf numFmtId="0" fontId="31" fillId="0" borderId="26" xfId="55" applyFont="1" applyBorder="1" applyAlignment="1" applyProtection="1">
      <alignment horizontal="center" vertical="center" wrapText="1"/>
    </xf>
    <xf numFmtId="0" fontId="31" fillId="0" borderId="0" xfId="55" applyFont="1" applyAlignment="1" applyProtection="1">
      <alignment horizontal="center" vertical="center" wrapText="1"/>
    </xf>
    <xf numFmtId="0" fontId="31" fillId="0" borderId="0" xfId="55" applyFont="1" applyBorder="1" applyAlignment="1" applyProtection="1">
      <alignment horizontal="center" vertical="center" wrapText="1"/>
    </xf>
    <xf numFmtId="0" fontId="31" fillId="0" borderId="0" xfId="55" applyFont="1" applyBorder="1" applyAlignment="1" applyProtection="1">
      <alignment horizontal="left" vertical="top" wrapText="1"/>
    </xf>
    <xf numFmtId="0" fontId="31" fillId="0" borderId="13" xfId="55" applyFont="1" applyBorder="1" applyAlignment="1" applyProtection="1">
      <alignment horizontal="left" vertical="top" wrapText="1"/>
    </xf>
    <xf numFmtId="0" fontId="31" fillId="0" borderId="20" xfId="55" applyFont="1" applyBorder="1" applyAlignment="1" applyProtection="1">
      <alignment horizontal="left" vertical="top" wrapText="1"/>
    </xf>
    <xf numFmtId="0" fontId="31" fillId="0" borderId="18" xfId="55" applyFont="1" applyBorder="1" applyAlignment="1" applyProtection="1">
      <alignment horizontal="left" vertical="top" wrapText="1"/>
    </xf>
    <xf numFmtId="0" fontId="31" fillId="0" borderId="52" xfId="55" applyFont="1" applyBorder="1" applyAlignment="1" applyProtection="1">
      <alignment horizontal="left" vertical="top" wrapText="1"/>
    </xf>
    <xf numFmtId="0" fontId="53" fillId="0" borderId="19" xfId="0" applyFont="1" applyBorder="1" applyAlignment="1" applyProtection="1">
      <alignment horizontal="center" vertical="center" wrapText="1"/>
    </xf>
    <xf numFmtId="0" fontId="53" fillId="0" borderId="13" xfId="0" applyFont="1" applyBorder="1" applyAlignment="1" applyProtection="1">
      <alignment horizontal="center" vertical="center" wrapText="1"/>
    </xf>
    <xf numFmtId="0" fontId="53" fillId="0" borderId="20" xfId="0" applyFont="1" applyBorder="1" applyAlignment="1" applyProtection="1">
      <alignment horizontal="center" vertical="center" wrapText="1"/>
    </xf>
    <xf numFmtId="0" fontId="53" fillId="0" borderId="21" xfId="0" applyFont="1" applyBorder="1" applyAlignment="1" applyProtection="1">
      <alignment horizontal="center" vertical="center" wrapText="1"/>
    </xf>
    <xf numFmtId="0" fontId="53" fillId="0" borderId="10" xfId="0" applyFont="1" applyBorder="1" applyAlignment="1" applyProtection="1">
      <alignment horizontal="center" vertical="center" wrapText="1"/>
    </xf>
    <xf numFmtId="0" fontId="53" fillId="0" borderId="22" xfId="0" applyFont="1" applyBorder="1" applyAlignment="1" applyProtection="1">
      <alignment horizontal="center" vertical="center" wrapText="1"/>
    </xf>
    <xf numFmtId="0" fontId="38" fillId="0" borderId="25" xfId="0" applyFont="1" applyBorder="1" applyAlignment="1" applyProtection="1">
      <alignment horizontal="center" vertical="center" wrapText="1"/>
    </xf>
    <xf numFmtId="0" fontId="31" fillId="0" borderId="25" xfId="0" applyFont="1" applyFill="1" applyBorder="1" applyAlignment="1" applyProtection="1">
      <alignment horizontal="center" vertical="center" wrapText="1"/>
    </xf>
    <xf numFmtId="0" fontId="34" fillId="26" borderId="69" xfId="46" applyFont="1" applyFill="1" applyBorder="1" applyAlignment="1" applyProtection="1">
      <alignment horizontal="center" vertical="center"/>
      <protection locked="0"/>
    </xf>
    <xf numFmtId="0" fontId="34" fillId="26" borderId="37" xfId="46" applyFont="1" applyFill="1" applyBorder="1" applyAlignment="1" applyProtection="1">
      <alignment horizontal="center" vertical="center"/>
      <protection locked="0"/>
    </xf>
    <xf numFmtId="0" fontId="34" fillId="26" borderId="63" xfId="46" applyFont="1" applyFill="1" applyBorder="1" applyAlignment="1" applyProtection="1">
      <alignment horizontal="center" vertical="center"/>
      <protection locked="0"/>
    </xf>
    <xf numFmtId="0" fontId="64" fillId="26" borderId="69" xfId="46" applyFont="1" applyFill="1" applyBorder="1" applyAlignment="1" applyProtection="1">
      <alignment horizontal="center" vertical="center" shrinkToFit="1"/>
      <protection locked="0"/>
    </xf>
    <xf numFmtId="0" fontId="64" fillId="26" borderId="37" xfId="46" applyFont="1" applyFill="1" applyBorder="1" applyAlignment="1" applyProtection="1">
      <alignment horizontal="center" vertical="center" shrinkToFit="1"/>
      <protection locked="0"/>
    </xf>
    <xf numFmtId="0" fontId="64" fillId="26" borderId="49" xfId="48" applyFont="1" applyFill="1" applyBorder="1" applyAlignment="1" applyProtection="1">
      <alignment horizontal="center" vertical="center"/>
      <protection locked="0"/>
    </xf>
    <xf numFmtId="0" fontId="64" fillId="26" borderId="66" xfId="48" applyFont="1" applyFill="1" applyBorder="1" applyAlignment="1" applyProtection="1">
      <alignment horizontal="center" vertical="center"/>
      <protection locked="0"/>
    </xf>
    <xf numFmtId="0" fontId="34" fillId="0" borderId="42" xfId="50" applyFont="1" applyBorder="1" applyAlignment="1" applyProtection="1">
      <alignment horizontal="center" vertical="center" wrapText="1"/>
    </xf>
    <xf numFmtId="0" fontId="34" fillId="0" borderId="43" xfId="50" applyFont="1" applyBorder="1" applyAlignment="1" applyProtection="1">
      <alignment horizontal="center" vertical="center" wrapText="1"/>
    </xf>
    <xf numFmtId="0" fontId="34" fillId="0" borderId="59" xfId="50" applyFont="1" applyBorder="1" applyAlignment="1" applyProtection="1">
      <alignment horizontal="center" vertical="center" wrapText="1"/>
    </xf>
    <xf numFmtId="0" fontId="34" fillId="0" borderId="45" xfId="50" applyFont="1" applyBorder="1" applyAlignment="1" applyProtection="1">
      <alignment horizontal="center" vertical="center" wrapText="1"/>
    </xf>
    <xf numFmtId="0" fontId="34" fillId="0" borderId="0" xfId="50" applyFont="1" applyBorder="1" applyAlignment="1" applyProtection="1">
      <alignment horizontal="center" vertical="center" wrapText="1"/>
    </xf>
    <xf numFmtId="0" fontId="34" fillId="0" borderId="27" xfId="50" applyFont="1" applyBorder="1" applyAlignment="1" applyProtection="1">
      <alignment horizontal="center" vertical="center" wrapText="1"/>
    </xf>
    <xf numFmtId="0" fontId="34" fillId="0" borderId="47" xfId="50" applyFont="1" applyBorder="1" applyAlignment="1" applyProtection="1">
      <alignment horizontal="center" vertical="center" wrapText="1"/>
    </xf>
    <xf numFmtId="0" fontId="34" fillId="0" borderId="37" xfId="50" applyFont="1" applyBorder="1" applyAlignment="1" applyProtection="1">
      <alignment horizontal="center" vertical="center" wrapText="1"/>
    </xf>
    <xf numFmtId="0" fontId="34" fillId="0" borderId="63" xfId="50" applyFont="1" applyBorder="1" applyAlignment="1" applyProtection="1">
      <alignment horizontal="center" vertical="center" wrapText="1"/>
    </xf>
    <xf numFmtId="0" fontId="34" fillId="0" borderId="77" xfId="46" applyFont="1" applyBorder="1" applyAlignment="1" applyProtection="1">
      <alignment horizontal="center" vertical="center" wrapText="1"/>
    </xf>
    <xf numFmtId="0" fontId="34" fillId="0" borderId="78" xfId="46" applyFont="1" applyBorder="1" applyAlignment="1" applyProtection="1">
      <alignment horizontal="center" vertical="center" wrapText="1"/>
    </xf>
    <xf numFmtId="0" fontId="64" fillId="0" borderId="77" xfId="48" applyFont="1" applyBorder="1" applyAlignment="1" applyProtection="1">
      <alignment horizontal="center" vertical="center" wrapText="1"/>
    </xf>
    <xf numFmtId="0" fontId="64" fillId="0" borderId="77" xfId="48" applyFont="1" applyBorder="1" applyAlignment="1" applyProtection="1">
      <alignment horizontal="center" vertical="center"/>
    </xf>
    <xf numFmtId="0" fontId="34" fillId="0" borderId="77" xfId="48" applyFont="1" applyBorder="1" applyAlignment="1" applyProtection="1">
      <alignment horizontal="center" vertical="center"/>
    </xf>
    <xf numFmtId="0" fontId="34" fillId="0" borderId="71" xfId="48" applyFont="1" applyBorder="1" applyAlignment="1" applyProtection="1">
      <alignment horizontal="center" vertical="center"/>
    </xf>
    <xf numFmtId="0" fontId="34" fillId="26" borderId="11" xfId="46" applyFont="1" applyFill="1" applyBorder="1" applyAlignment="1" applyProtection="1">
      <alignment horizontal="center" vertical="center"/>
      <protection locked="0"/>
    </xf>
    <xf numFmtId="0" fontId="64" fillId="26" borderId="11" xfId="46" applyFont="1" applyFill="1" applyBorder="1" applyAlignment="1" applyProtection="1">
      <alignment horizontal="center" vertical="center" shrinkToFit="1"/>
      <protection locked="0"/>
    </xf>
    <xf numFmtId="0" fontId="64" fillId="26" borderId="54" xfId="46" applyFont="1" applyFill="1" applyBorder="1" applyAlignment="1" applyProtection="1">
      <alignment horizontal="center" vertical="center" shrinkToFit="1"/>
      <protection locked="0"/>
    </xf>
    <xf numFmtId="0" fontId="64" fillId="26" borderId="11" xfId="48" applyFont="1" applyFill="1" applyBorder="1" applyAlignment="1" applyProtection="1">
      <alignment horizontal="center" vertical="center"/>
      <protection locked="0"/>
    </xf>
    <xf numFmtId="0" fontId="64" fillId="26" borderId="50" xfId="48" applyFont="1" applyFill="1" applyBorder="1" applyAlignment="1" applyProtection="1">
      <alignment horizontal="center" vertical="center"/>
      <protection locked="0"/>
    </xf>
    <xf numFmtId="0" fontId="64" fillId="26" borderId="79" xfId="48" applyFont="1" applyFill="1" applyBorder="1" applyAlignment="1" applyProtection="1">
      <alignment horizontal="center" vertical="center"/>
      <protection locked="0"/>
    </xf>
    <xf numFmtId="0" fontId="31" fillId="0" borderId="54" xfId="58" applyFont="1" applyBorder="1" applyAlignment="1" applyProtection="1">
      <alignment horizontal="center" vertical="center" wrapText="1"/>
    </xf>
    <xf numFmtId="0" fontId="31" fillId="0" borderId="53" xfId="58" applyFont="1" applyBorder="1" applyAlignment="1" applyProtection="1">
      <alignment horizontal="center" vertical="center" wrapText="1"/>
    </xf>
    <xf numFmtId="0" fontId="31" fillId="0" borderId="55" xfId="58" applyFont="1" applyBorder="1" applyAlignment="1" applyProtection="1">
      <alignment horizontal="center" vertical="center" wrapText="1"/>
    </xf>
    <xf numFmtId="0" fontId="38" fillId="0" borderId="21" xfId="58" applyFont="1" applyBorder="1" applyAlignment="1" applyProtection="1">
      <alignment horizontal="left" vertical="center" wrapText="1"/>
    </xf>
    <xf numFmtId="0" fontId="38" fillId="0" borderId="10" xfId="58" applyFont="1" applyBorder="1" applyAlignment="1" applyProtection="1">
      <alignment horizontal="left" vertical="center" wrapText="1"/>
    </xf>
    <xf numFmtId="0" fontId="38" fillId="0" borderId="22" xfId="58" applyFont="1" applyBorder="1" applyAlignment="1" applyProtection="1">
      <alignment horizontal="left" vertical="center" wrapText="1"/>
    </xf>
    <xf numFmtId="0" fontId="38" fillId="0" borderId="30" xfId="58" applyFont="1" applyBorder="1" applyAlignment="1" applyProtection="1">
      <alignment horizontal="left" vertical="top" wrapText="1"/>
    </xf>
    <xf numFmtId="0" fontId="38" fillId="0" borderId="31" xfId="58" applyFont="1" applyBorder="1" applyAlignment="1" applyProtection="1">
      <alignment horizontal="left" vertical="top" wrapText="1"/>
    </xf>
    <xf numFmtId="0" fontId="31" fillId="0" borderId="30" xfId="58" applyFont="1" applyBorder="1" applyAlignment="1" applyProtection="1">
      <alignment horizontal="left" vertical="top" wrapText="1"/>
    </xf>
    <xf numFmtId="0" fontId="31" fillId="0" borderId="31" xfId="58" applyFont="1" applyBorder="1" applyAlignment="1" applyProtection="1">
      <alignment horizontal="left" vertical="top" wrapText="1"/>
    </xf>
    <xf numFmtId="0" fontId="31" fillId="0" borderId="56" xfId="58" applyFont="1" applyBorder="1" applyAlignment="1" applyProtection="1">
      <alignment horizontal="center" vertical="center" wrapText="1"/>
    </xf>
    <xf numFmtId="0" fontId="31" fillId="0" borderId="57" xfId="58" applyFont="1" applyBorder="1" applyAlignment="1" applyProtection="1">
      <alignment horizontal="center" vertical="center" wrapText="1"/>
    </xf>
    <xf numFmtId="0" fontId="31" fillId="0" borderId="75" xfId="58" applyFont="1" applyBorder="1" applyAlignment="1" applyProtection="1">
      <alignment horizontal="center" vertical="center" wrapText="1"/>
    </xf>
    <xf numFmtId="0" fontId="31" fillId="0" borderId="26" xfId="58" applyFont="1" applyBorder="1" applyAlignment="1" applyProtection="1">
      <alignment horizontal="center" vertical="center" wrapText="1"/>
    </xf>
    <xf numFmtId="0" fontId="31" fillId="0" borderId="0" xfId="58" applyFont="1" applyBorder="1" applyAlignment="1" applyProtection="1">
      <alignment horizontal="center" vertical="center" wrapText="1"/>
    </xf>
    <xf numFmtId="0" fontId="31" fillId="0" borderId="46" xfId="58" applyFont="1" applyBorder="1" applyAlignment="1" applyProtection="1">
      <alignment horizontal="center" vertical="center" wrapText="1"/>
    </xf>
    <xf numFmtId="0" fontId="31" fillId="0" borderId="21" xfId="58" applyFont="1" applyBorder="1" applyAlignment="1" applyProtection="1">
      <alignment horizontal="center" vertical="center" wrapText="1"/>
    </xf>
    <xf numFmtId="0" fontId="31" fillId="0" borderId="10" xfId="58" applyFont="1" applyBorder="1" applyAlignment="1" applyProtection="1">
      <alignment horizontal="center" vertical="center" wrapText="1"/>
    </xf>
    <xf numFmtId="0" fontId="31" fillId="0" borderId="76" xfId="58" applyFont="1" applyBorder="1" applyAlignment="1" applyProtection="1">
      <alignment horizontal="center" vertical="center" wrapText="1"/>
    </xf>
    <xf numFmtId="0" fontId="38" fillId="0" borderId="23" xfId="58" applyFont="1" applyBorder="1" applyAlignment="1" applyProtection="1">
      <alignment horizontal="left" vertical="top" wrapText="1"/>
    </xf>
    <xf numFmtId="0" fontId="38" fillId="0" borderId="24" xfId="58" applyFont="1" applyBorder="1" applyAlignment="1" applyProtection="1">
      <alignment horizontal="left" vertical="top" wrapText="1"/>
    </xf>
    <xf numFmtId="0" fontId="31" fillId="0" borderId="0" xfId="58" applyFont="1" applyAlignment="1" applyProtection="1">
      <alignment horizontal="left" vertical="top" wrapText="1"/>
    </xf>
    <xf numFmtId="0" fontId="31" fillId="0" borderId="57" xfId="58" applyFont="1" applyBorder="1" applyAlignment="1" applyProtection="1">
      <alignment horizontal="left" vertical="top" wrapText="1"/>
    </xf>
    <xf numFmtId="0" fontId="31" fillId="0" borderId="58" xfId="58" applyFont="1" applyBorder="1" applyAlignment="1" applyProtection="1">
      <alignment horizontal="left" vertical="top" wrapText="1"/>
    </xf>
    <xf numFmtId="0" fontId="31" fillId="0" borderId="0" xfId="58" applyFont="1" applyBorder="1" applyAlignment="1" applyProtection="1">
      <alignment horizontal="left" vertical="top" wrapText="1"/>
    </xf>
    <xf numFmtId="0" fontId="32" fillId="0" borderId="0" xfId="58" applyFont="1" applyAlignment="1" applyProtection="1">
      <alignment horizontal="center" vertical="center"/>
    </xf>
    <xf numFmtId="0" fontId="31" fillId="0" borderId="37" xfId="58" applyFont="1" applyBorder="1" applyAlignment="1" applyProtection="1">
      <alignment horizontal="center" vertical="center"/>
    </xf>
    <xf numFmtId="0" fontId="31" fillId="0" borderId="0" xfId="47" applyFont="1" applyAlignment="1" applyProtection="1">
      <alignment horizontal="center" vertical="center"/>
    </xf>
    <xf numFmtId="0" fontId="31" fillId="0" borderId="0" xfId="58" applyFont="1" applyAlignment="1" applyProtection="1">
      <alignment horizontal="center" vertical="center"/>
    </xf>
    <xf numFmtId="0" fontId="31" fillId="0" borderId="16" xfId="47" applyFont="1" applyBorder="1" applyAlignment="1" applyProtection="1">
      <alignment horizontal="center" vertical="center" shrinkToFit="1"/>
    </xf>
    <xf numFmtId="0" fontId="31" fillId="0" borderId="41" xfId="47" applyFont="1" applyBorder="1" applyAlignment="1" applyProtection="1">
      <alignment horizontal="center" vertical="center" shrinkToFit="1"/>
    </xf>
    <xf numFmtId="0" fontId="31" fillId="0" borderId="17" xfId="47" applyFont="1" applyBorder="1" applyAlignment="1" applyProtection="1">
      <alignment horizontal="center" vertical="center" shrinkToFit="1"/>
    </xf>
    <xf numFmtId="0" fontId="56" fillId="0" borderId="0" xfId="55" applyFont="1" applyAlignment="1" applyProtection="1">
      <alignment horizontal="center" vertical="center"/>
    </xf>
    <xf numFmtId="0" fontId="31" fillId="0" borderId="12" xfId="0" applyFont="1" applyBorder="1" applyAlignment="1" applyProtection="1">
      <alignment horizontal="center" vertical="center" wrapText="1"/>
    </xf>
    <xf numFmtId="0" fontId="31" fillId="0" borderId="14" xfId="0" applyFont="1" applyBorder="1" applyAlignment="1" applyProtection="1">
      <alignment horizontal="center" vertical="center" wrapText="1"/>
    </xf>
    <xf numFmtId="0" fontId="31" fillId="0" borderId="15" xfId="0" applyFont="1" applyBorder="1" applyAlignment="1" applyProtection="1">
      <alignment horizontal="center" vertical="center" wrapText="1"/>
    </xf>
    <xf numFmtId="0" fontId="31" fillId="0" borderId="12" xfId="0" applyFont="1" applyBorder="1" applyAlignment="1" applyProtection="1">
      <alignment horizontal="left" vertical="center" wrapText="1"/>
      <protection locked="0"/>
    </xf>
    <xf numFmtId="0" fontId="31" fillId="0" borderId="14"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wrapText="1"/>
      <protection locked="0"/>
    </xf>
    <xf numFmtId="0" fontId="38" fillId="0" borderId="19"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xf>
    <xf numFmtId="0" fontId="38" fillId="0" borderId="14" xfId="0" applyFont="1" applyBorder="1" applyAlignment="1" applyProtection="1">
      <alignment horizontal="center" vertical="center" wrapText="1"/>
    </xf>
    <xf numFmtId="0" fontId="38" fillId="0" borderId="15" xfId="0" applyFont="1" applyBorder="1" applyAlignment="1" applyProtection="1">
      <alignment horizontal="center" vertical="center" wrapText="1"/>
    </xf>
    <xf numFmtId="0" fontId="31" fillId="0" borderId="21" xfId="0" applyFont="1" applyBorder="1" applyAlignment="1" applyProtection="1">
      <alignment horizontal="center" vertical="center" wrapText="1"/>
    </xf>
    <xf numFmtId="0" fontId="31" fillId="0" borderId="10"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12" xfId="0" applyFont="1" applyBorder="1" applyAlignment="1" applyProtection="1">
      <alignment horizontal="left" vertical="center"/>
    </xf>
    <xf numFmtId="0" fontId="31" fillId="0" borderId="14" xfId="0" applyFont="1" applyBorder="1" applyAlignment="1" applyProtection="1">
      <alignment horizontal="left" vertical="center"/>
    </xf>
    <xf numFmtId="0" fontId="31" fillId="0" borderId="15" xfId="0" applyFont="1" applyBorder="1" applyAlignment="1" applyProtection="1">
      <alignment horizontal="left" vertical="center"/>
    </xf>
    <xf numFmtId="0" fontId="31" fillId="0" borderId="14" xfId="0" applyFont="1" applyBorder="1" applyAlignment="1" applyProtection="1">
      <alignment horizontal="left" vertical="center" wrapText="1"/>
    </xf>
    <xf numFmtId="0" fontId="31" fillId="0" borderId="15" xfId="0" applyFont="1" applyBorder="1" applyAlignment="1" applyProtection="1">
      <alignment horizontal="left" vertical="center" wrapText="1"/>
    </xf>
    <xf numFmtId="0" fontId="31" fillId="0" borderId="19" xfId="0" applyFont="1" applyBorder="1" applyAlignment="1" applyProtection="1">
      <alignment horizontal="center" vertical="center" wrapText="1"/>
    </xf>
    <xf numFmtId="0" fontId="31" fillId="0" borderId="13" xfId="0" applyFont="1" applyBorder="1" applyAlignment="1" applyProtection="1">
      <alignment horizontal="center" vertical="center" wrapText="1"/>
    </xf>
    <xf numFmtId="0" fontId="31" fillId="0" borderId="20" xfId="0" applyFont="1" applyBorder="1" applyAlignment="1" applyProtection="1">
      <alignment horizontal="center" vertical="center" wrapText="1"/>
    </xf>
    <xf numFmtId="0" fontId="31" fillId="0" borderId="12" xfId="0" applyFont="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15" xfId="0" applyFont="1" applyBorder="1" applyAlignment="1" applyProtection="1">
      <alignment horizontal="center" vertical="center"/>
    </xf>
    <xf numFmtId="0" fontId="31" fillId="26" borderId="12" xfId="0" applyFont="1" applyFill="1" applyBorder="1" applyAlignment="1" applyProtection="1">
      <alignment horizontal="left" vertical="center" wrapText="1"/>
      <protection locked="0"/>
    </xf>
    <xf numFmtId="0" fontId="31" fillId="26" borderId="14" xfId="0" applyFont="1" applyFill="1" applyBorder="1" applyAlignment="1" applyProtection="1">
      <alignment horizontal="left" vertical="center" wrapText="1"/>
      <protection locked="0"/>
    </xf>
    <xf numFmtId="0" fontId="31" fillId="0" borderId="12" xfId="55" applyFont="1" applyBorder="1" applyAlignment="1" applyProtection="1">
      <alignment horizontal="center" vertical="center" wrapText="1"/>
    </xf>
    <xf numFmtId="0" fontId="31" fillId="0" borderId="14" xfId="55" applyFont="1" applyBorder="1" applyAlignment="1" applyProtection="1">
      <alignment horizontal="center" vertical="center" wrapText="1"/>
    </xf>
    <xf numFmtId="0" fontId="31" fillId="0" borderId="15" xfId="55" applyFont="1" applyBorder="1" applyAlignment="1" applyProtection="1">
      <alignment horizontal="center" vertical="center" wrapText="1"/>
    </xf>
    <xf numFmtId="0" fontId="31" fillId="0" borderId="12" xfId="55" applyFont="1" applyBorder="1" applyAlignment="1" applyProtection="1">
      <alignment horizontal="center" vertical="center" wrapText="1"/>
      <protection locked="0"/>
    </xf>
    <xf numFmtId="0" fontId="31" fillId="0" borderId="14" xfId="55" applyFont="1" applyBorder="1" applyAlignment="1" applyProtection="1">
      <alignment horizontal="center" vertical="center" wrapText="1"/>
      <protection locked="0"/>
    </xf>
    <xf numFmtId="0" fontId="31" fillId="0" borderId="15" xfId="55" applyFont="1" applyBorder="1" applyAlignment="1" applyProtection="1">
      <alignment horizontal="center" vertical="center" wrapText="1"/>
      <protection locked="0"/>
    </xf>
    <xf numFmtId="0" fontId="38" fillId="0" borderId="42" xfId="50" applyFont="1" applyBorder="1" applyAlignment="1" applyProtection="1">
      <alignment vertical="center" wrapText="1"/>
    </xf>
    <xf numFmtId="0" fontId="38" fillId="0" borderId="43" xfId="50" applyFont="1" applyBorder="1" applyAlignment="1" applyProtection="1">
      <alignment vertical="center" wrapText="1"/>
    </xf>
    <xf numFmtId="0" fontId="38" fillId="0" borderId="59" xfId="50" applyFont="1" applyBorder="1" applyAlignment="1" applyProtection="1">
      <alignment vertical="center" wrapText="1"/>
    </xf>
    <xf numFmtId="0" fontId="38" fillId="0" borderId="47" xfId="50" applyFont="1" applyBorder="1" applyAlignment="1" applyProtection="1">
      <alignment vertical="center" wrapText="1"/>
    </xf>
    <xf numFmtId="0" fontId="38" fillId="0" borderId="37" xfId="50" applyFont="1" applyBorder="1" applyAlignment="1" applyProtection="1">
      <alignment vertical="center" wrapText="1"/>
    </xf>
    <xf numFmtId="0" fontId="38" fillId="0" borderId="63" xfId="50" applyFont="1" applyBorder="1" applyAlignment="1" applyProtection="1">
      <alignment vertical="center" wrapText="1"/>
    </xf>
    <xf numFmtId="0" fontId="34" fillId="0" borderId="60" xfId="46" applyFont="1" applyBorder="1" applyAlignment="1" applyProtection="1">
      <alignment horizontal="center" vertical="center" wrapText="1"/>
    </xf>
    <xf numFmtId="0" fontId="34" fillId="0" borderId="43" xfId="46" applyFont="1" applyBorder="1" applyAlignment="1" applyProtection="1">
      <alignment horizontal="center" vertical="center" wrapText="1"/>
    </xf>
    <xf numFmtId="0" fontId="34" fillId="0" borderId="59" xfId="46" applyFont="1" applyBorder="1" applyAlignment="1" applyProtection="1">
      <alignment horizontal="center" vertical="center" wrapText="1"/>
    </xf>
    <xf numFmtId="0" fontId="34" fillId="0" borderId="61" xfId="46" applyFont="1" applyBorder="1" applyAlignment="1" applyProtection="1">
      <alignment horizontal="center" vertical="center" wrapText="1"/>
    </xf>
    <xf numFmtId="0" fontId="34" fillId="0" borderId="62" xfId="46" applyFont="1" applyBorder="1" applyAlignment="1" applyProtection="1">
      <alignment horizontal="center" vertical="center" wrapText="1"/>
    </xf>
    <xf numFmtId="0" fontId="64" fillId="26" borderId="81" xfId="50" applyFont="1" applyFill="1" applyBorder="1" applyAlignment="1" applyProtection="1">
      <alignment horizontal="center" vertical="center" wrapText="1"/>
      <protection locked="0"/>
    </xf>
    <xf numFmtId="0" fontId="64" fillId="26" borderId="64" xfId="50" applyFont="1" applyFill="1" applyBorder="1" applyAlignment="1" applyProtection="1">
      <alignment horizontal="center" vertical="center" wrapText="1"/>
      <protection locked="0"/>
    </xf>
    <xf numFmtId="0" fontId="64" fillId="26" borderId="65" xfId="50" applyFont="1" applyFill="1" applyBorder="1" applyAlignment="1" applyProtection="1">
      <alignment horizontal="center" vertical="center" wrapText="1"/>
      <protection locked="0"/>
    </xf>
    <xf numFmtId="0" fontId="34" fillId="25" borderId="49" xfId="46" applyFont="1" applyFill="1" applyBorder="1" applyAlignment="1" applyProtection="1">
      <alignment horizontal="center" vertical="center"/>
    </xf>
    <xf numFmtId="0" fontId="34" fillId="25" borderId="66" xfId="46" applyFont="1" applyFill="1" applyBorder="1" applyAlignment="1" applyProtection="1">
      <alignment horizontal="center" vertical="center"/>
    </xf>
    <xf numFmtId="0" fontId="31" fillId="0" borderId="16" xfId="55" applyFont="1" applyBorder="1" applyAlignment="1" applyProtection="1">
      <alignment horizontal="center" vertical="center"/>
    </xf>
    <xf numFmtId="0" fontId="31" fillId="0" borderId="41" xfId="55" applyFont="1" applyBorder="1" applyAlignment="1" applyProtection="1">
      <alignment horizontal="center" vertical="center"/>
    </xf>
    <xf numFmtId="0" fontId="31" fillId="0" borderId="17" xfId="55" applyFont="1" applyBorder="1" applyAlignment="1" applyProtection="1">
      <alignment horizontal="center" vertical="center"/>
    </xf>
    <xf numFmtId="0" fontId="31" fillId="26" borderId="16" xfId="55" applyFont="1" applyFill="1" applyBorder="1" applyAlignment="1" applyProtection="1">
      <alignment horizontal="center" vertical="center"/>
      <protection locked="0"/>
    </xf>
    <xf numFmtId="0" fontId="31" fillId="26" borderId="41" xfId="55" applyFont="1" applyFill="1" applyBorder="1" applyAlignment="1" applyProtection="1">
      <alignment horizontal="center" vertical="center"/>
      <protection locked="0"/>
    </xf>
    <xf numFmtId="0" fontId="34" fillId="0" borderId="42" xfId="46" applyFont="1" applyBorder="1" applyAlignment="1" applyProtection="1">
      <alignment horizontal="center" vertical="center" wrapText="1"/>
    </xf>
    <xf numFmtId="0" fontId="34" fillId="0" borderId="44" xfId="46" applyFont="1" applyBorder="1" applyAlignment="1" applyProtection="1">
      <alignment horizontal="center" vertical="center" wrapText="1"/>
    </xf>
    <xf numFmtId="0" fontId="64" fillId="26" borderId="67" xfId="50" applyFont="1" applyFill="1" applyBorder="1" applyAlignment="1" applyProtection="1">
      <alignment horizontal="center" vertical="center" wrapText="1"/>
      <protection locked="0"/>
    </xf>
    <xf numFmtId="0" fontId="64" fillId="26" borderId="68" xfId="50" applyFont="1" applyFill="1" applyBorder="1" applyAlignment="1" applyProtection="1">
      <alignment horizontal="center" vertical="center" wrapText="1"/>
      <protection locked="0"/>
    </xf>
    <xf numFmtId="0" fontId="34" fillId="27" borderId="65" xfId="46" applyFont="1" applyFill="1" applyBorder="1" applyAlignment="1" applyProtection="1">
      <alignment horizontal="center" vertical="center"/>
    </xf>
    <xf numFmtId="0" fontId="34" fillId="27" borderId="49" xfId="46" applyFont="1" applyFill="1" applyBorder="1" applyAlignment="1" applyProtection="1">
      <alignment horizontal="center" vertical="center"/>
    </xf>
    <xf numFmtId="0" fontId="34" fillId="27" borderId="66" xfId="46" applyFont="1" applyFill="1" applyBorder="1" applyAlignment="1" applyProtection="1">
      <alignment horizontal="center" vertical="center"/>
    </xf>
    <xf numFmtId="0" fontId="38" fillId="0" borderId="43" xfId="50" applyFont="1" applyBorder="1" applyAlignment="1" applyProtection="1">
      <alignment horizontal="left" vertical="center" wrapText="1"/>
    </xf>
    <xf numFmtId="0" fontId="38" fillId="0" borderId="37" xfId="50" applyFont="1" applyBorder="1" applyAlignment="1" applyProtection="1">
      <alignment horizontal="left" vertical="center" wrapText="1"/>
    </xf>
    <xf numFmtId="0" fontId="64" fillId="0" borderId="16" xfId="50" applyFont="1" applyBorder="1" applyAlignment="1" applyProtection="1">
      <alignment horizontal="center" vertical="center" wrapText="1"/>
    </xf>
    <xf numFmtId="0" fontId="64" fillId="0" borderId="41" xfId="50" applyFont="1" applyBorder="1" applyAlignment="1" applyProtection="1">
      <alignment horizontal="center" vertical="center" wrapText="1"/>
    </xf>
    <xf numFmtId="0" fontId="64" fillId="0" borderId="17" xfId="50" applyFont="1" applyBorder="1" applyAlignment="1" applyProtection="1">
      <alignment horizontal="center" vertical="center" wrapText="1"/>
    </xf>
    <xf numFmtId="0" fontId="64" fillId="0" borderId="33" xfId="50" applyFont="1" applyBorder="1" applyAlignment="1" applyProtection="1">
      <alignment horizontal="center" vertical="center" wrapText="1"/>
    </xf>
    <xf numFmtId="0" fontId="38" fillId="0" borderId="33" xfId="46" applyFont="1" applyBorder="1" applyAlignment="1" applyProtection="1">
      <alignment horizontal="center" vertical="center"/>
    </xf>
    <xf numFmtId="0" fontId="64" fillId="26" borderId="16" xfId="50" applyFont="1" applyFill="1" applyBorder="1" applyAlignment="1" applyProtection="1">
      <alignment horizontal="center" vertical="center" wrapText="1"/>
      <protection locked="0"/>
    </xf>
    <xf numFmtId="0" fontId="64" fillId="26" borderId="41" xfId="50" applyFont="1" applyFill="1" applyBorder="1" applyAlignment="1" applyProtection="1">
      <alignment horizontal="center" vertical="center" wrapText="1"/>
      <protection locked="0"/>
    </xf>
    <xf numFmtId="0" fontId="64" fillId="26" borderId="17" xfId="50" applyFont="1" applyFill="1" applyBorder="1" applyAlignment="1" applyProtection="1">
      <alignment horizontal="center" vertical="center" wrapText="1"/>
      <protection locked="0"/>
    </xf>
    <xf numFmtId="0" fontId="64" fillId="26" borderId="33" xfId="50" applyFont="1" applyFill="1" applyBorder="1" applyAlignment="1" applyProtection="1">
      <alignment horizontal="center" vertical="center" wrapText="1"/>
      <protection locked="0"/>
    </xf>
    <xf numFmtId="0" fontId="34" fillId="27" borderId="33" xfId="46" applyFont="1" applyFill="1" applyBorder="1" applyAlignment="1" applyProtection="1">
      <alignment horizontal="center" vertical="center"/>
    </xf>
    <xf numFmtId="0" fontId="38" fillId="0" borderId="42" xfId="50" applyFont="1" applyBorder="1" applyAlignment="1" applyProtection="1">
      <alignment horizontal="left" vertical="center" wrapText="1"/>
    </xf>
    <xf numFmtId="0" fontId="38" fillId="0" borderId="44" xfId="50" applyFont="1" applyBorder="1" applyAlignment="1" applyProtection="1">
      <alignment horizontal="left" vertical="center" wrapText="1"/>
    </xf>
    <xf numFmtId="0" fontId="38" fillId="0" borderId="47" xfId="50" applyFont="1" applyBorder="1" applyAlignment="1" applyProtection="1">
      <alignment horizontal="left" vertical="center" wrapText="1"/>
    </xf>
    <xf numFmtId="0" fontId="38" fillId="0" borderId="48" xfId="50" applyFont="1" applyBorder="1" applyAlignment="1" applyProtection="1">
      <alignment horizontal="left" vertical="center" wrapText="1"/>
    </xf>
    <xf numFmtId="0" fontId="31" fillId="0" borderId="42" xfId="55" applyFont="1" applyBorder="1" applyAlignment="1" applyProtection="1">
      <alignment horizontal="center" vertical="center"/>
      <protection locked="0"/>
    </xf>
    <xf numFmtId="0" fontId="31" fillId="0" borderId="43" xfId="55" applyFont="1" applyBorder="1" applyAlignment="1" applyProtection="1">
      <alignment horizontal="center" vertical="center"/>
      <protection locked="0"/>
    </xf>
    <xf numFmtId="0" fontId="31" fillId="0" borderId="44" xfId="55" applyFont="1" applyBorder="1" applyAlignment="1" applyProtection="1">
      <alignment horizontal="center" vertical="center"/>
      <protection locked="0"/>
    </xf>
    <xf numFmtId="0" fontId="31" fillId="0" borderId="45" xfId="55" applyFont="1" applyBorder="1" applyAlignment="1" applyProtection="1">
      <alignment horizontal="center" vertical="center"/>
      <protection locked="0"/>
    </xf>
    <xf numFmtId="0" fontId="31" fillId="0" borderId="0" xfId="55" applyFont="1" applyBorder="1" applyAlignment="1" applyProtection="1">
      <alignment horizontal="center" vertical="center"/>
      <protection locked="0"/>
    </xf>
    <xf numFmtId="0" fontId="31" fillId="0" borderId="46" xfId="55" applyFont="1" applyBorder="1" applyAlignment="1" applyProtection="1">
      <alignment horizontal="center" vertical="center"/>
      <protection locked="0"/>
    </xf>
    <xf numFmtId="0" fontId="31" fillId="0" borderId="47" xfId="55" applyFont="1" applyBorder="1" applyAlignment="1" applyProtection="1">
      <alignment horizontal="center" vertical="center"/>
      <protection locked="0"/>
    </xf>
    <xf numFmtId="0" fontId="31" fillId="0" borderId="37" xfId="55" applyFont="1" applyBorder="1" applyAlignment="1" applyProtection="1">
      <alignment horizontal="center" vertical="center"/>
      <protection locked="0"/>
    </xf>
    <xf numFmtId="0" fontId="31" fillId="0" borderId="48" xfId="55" applyFont="1" applyBorder="1" applyAlignment="1" applyProtection="1">
      <alignment horizontal="center" vertical="center"/>
      <protection locked="0"/>
    </xf>
    <xf numFmtId="0" fontId="31" fillId="0" borderId="42" xfId="55" applyFont="1" applyBorder="1" applyAlignment="1" applyProtection="1">
      <alignment horizontal="center" vertical="center"/>
    </xf>
    <xf numFmtId="0" fontId="31" fillId="0" borderId="43" xfId="55" applyFont="1" applyBorder="1" applyAlignment="1" applyProtection="1">
      <alignment horizontal="center" vertical="center"/>
    </xf>
    <xf numFmtId="0" fontId="31" fillId="0" borderId="59" xfId="55" applyFont="1" applyBorder="1" applyAlignment="1" applyProtection="1">
      <alignment horizontal="center" vertical="center"/>
    </xf>
    <xf numFmtId="0" fontId="31" fillId="0" borderId="47" xfId="55" applyFont="1" applyBorder="1" applyAlignment="1" applyProtection="1">
      <alignment horizontal="center" vertical="center"/>
    </xf>
    <xf numFmtId="0" fontId="31" fillId="0" borderId="63" xfId="55" applyFont="1" applyBorder="1" applyAlignment="1" applyProtection="1">
      <alignment horizontal="center" vertical="center"/>
    </xf>
    <xf numFmtId="0" fontId="31" fillId="0" borderId="60" xfId="55" applyFont="1" applyBorder="1" applyAlignment="1" applyProtection="1">
      <alignment horizontal="center" vertical="center"/>
      <protection locked="0"/>
    </xf>
    <xf numFmtId="0" fontId="31" fillId="0" borderId="69" xfId="55" applyFont="1" applyBorder="1" applyAlignment="1" applyProtection="1">
      <alignment horizontal="center" vertical="center"/>
      <protection locked="0"/>
    </xf>
    <xf numFmtId="0" fontId="31" fillId="0" borderId="44" xfId="55" applyFont="1" applyBorder="1" applyAlignment="1" applyProtection="1">
      <alignment horizontal="center" vertical="center"/>
    </xf>
    <xf numFmtId="0" fontId="31" fillId="0" borderId="48" xfId="55" applyFont="1" applyBorder="1" applyAlignment="1" applyProtection="1">
      <alignment horizontal="center" vertical="center"/>
    </xf>
    <xf numFmtId="0" fontId="31" fillId="0" borderId="37" xfId="47" applyFont="1" applyFill="1" applyBorder="1" applyAlignment="1" applyProtection="1">
      <alignment horizontal="center" vertical="center"/>
    </xf>
    <xf numFmtId="0" fontId="31" fillId="0" borderId="37" xfId="55" applyFont="1" applyFill="1" applyBorder="1" applyAlignment="1" applyProtection="1">
      <alignment horizontal="center" vertical="center"/>
    </xf>
    <xf numFmtId="0" fontId="31" fillId="26" borderId="70" xfId="55" applyFont="1" applyFill="1" applyBorder="1" applyAlignment="1" applyProtection="1">
      <alignment horizontal="center" vertical="center"/>
      <protection locked="0"/>
    </xf>
    <xf numFmtId="0" fontId="31" fillId="26" borderId="71" xfId="55" applyFont="1" applyFill="1" applyBorder="1" applyAlignment="1" applyProtection="1">
      <alignment horizontal="center" vertical="center"/>
      <protection locked="0"/>
    </xf>
    <xf numFmtId="0" fontId="31" fillId="26" borderId="72" xfId="55" applyFont="1" applyFill="1" applyBorder="1" applyAlignment="1" applyProtection="1">
      <alignment horizontal="center" vertical="center"/>
      <protection locked="0"/>
    </xf>
    <xf numFmtId="0" fontId="31" fillId="26" borderId="66" xfId="55" applyFont="1" applyFill="1" applyBorder="1" applyAlignment="1" applyProtection="1">
      <alignment horizontal="center" vertical="center"/>
      <protection locked="0"/>
    </xf>
    <xf numFmtId="0" fontId="31" fillId="26" borderId="73" xfId="55" applyFont="1" applyFill="1" applyBorder="1" applyAlignment="1" applyProtection="1">
      <alignment horizontal="center" vertical="center"/>
      <protection locked="0"/>
    </xf>
    <xf numFmtId="0" fontId="31" fillId="26" borderId="74" xfId="55" applyFont="1" applyFill="1" applyBorder="1" applyAlignment="1" applyProtection="1">
      <alignment horizontal="center" vertical="center"/>
      <protection locked="0"/>
    </xf>
    <xf numFmtId="0" fontId="31" fillId="0" borderId="55" xfId="55" applyFont="1" applyBorder="1" applyAlignment="1" applyProtection="1">
      <alignment horizontal="left" vertical="center"/>
    </xf>
    <xf numFmtId="0" fontId="31" fillId="0" borderId="11" xfId="55" applyFont="1" applyBorder="1" applyAlignment="1" applyProtection="1">
      <alignment horizontal="left" vertical="center"/>
    </xf>
    <xf numFmtId="0" fontId="41" fillId="26" borderId="11" xfId="47" applyFont="1" applyFill="1" applyBorder="1" applyAlignment="1" applyProtection="1">
      <alignment horizontal="center" vertical="center"/>
      <protection locked="0"/>
    </xf>
    <xf numFmtId="0" fontId="41" fillId="26" borderId="49" xfId="47" applyFont="1" applyFill="1" applyBorder="1" applyAlignment="1" applyProtection="1">
      <alignment horizontal="center" vertical="center"/>
      <protection locked="0"/>
    </xf>
    <xf numFmtId="0" fontId="41" fillId="26" borderId="32" xfId="47" applyFont="1" applyFill="1" applyBorder="1" applyAlignment="1" applyProtection="1">
      <alignment horizontal="center" vertical="center"/>
      <protection locked="0"/>
    </xf>
    <xf numFmtId="0" fontId="44" fillId="0" borderId="0" xfId="47" applyFont="1" applyAlignment="1" applyProtection="1">
      <alignment horizontal="center" vertical="center"/>
    </xf>
    <xf numFmtId="0" fontId="41" fillId="0" borderId="37" xfId="47" applyFont="1" applyFill="1" applyBorder="1" applyAlignment="1" applyProtection="1">
      <alignment horizontal="center" vertical="center"/>
    </xf>
    <xf numFmtId="0" fontId="41" fillId="0" borderId="38" xfId="47" applyFont="1" applyBorder="1" applyAlignment="1" applyProtection="1">
      <alignment horizontal="center" vertical="center"/>
    </xf>
    <xf numFmtId="0" fontId="41" fillId="0" borderId="39" xfId="47" applyFont="1" applyBorder="1" applyAlignment="1" applyProtection="1">
      <alignment horizontal="center" vertical="center"/>
    </xf>
    <xf numFmtId="0" fontId="41" fillId="0" borderId="40" xfId="47" applyFont="1" applyFill="1" applyBorder="1" applyAlignment="1" applyProtection="1">
      <alignment horizontal="center" vertical="center" shrinkToFit="1"/>
    </xf>
    <xf numFmtId="0" fontId="41" fillId="0" borderId="41" xfId="47" applyFont="1" applyFill="1" applyBorder="1" applyAlignment="1" applyProtection="1">
      <alignment horizontal="center" vertical="center" shrinkToFit="1"/>
    </xf>
    <xf numFmtId="0" fontId="41" fillId="0" borderId="17" xfId="47" applyFont="1" applyFill="1" applyBorder="1" applyAlignment="1" applyProtection="1">
      <alignment horizontal="center" vertical="center" shrinkToFit="1"/>
    </xf>
    <xf numFmtId="0" fontId="50" fillId="0" borderId="16" xfId="47" applyFont="1" applyBorder="1" applyAlignment="1" applyProtection="1">
      <alignment horizontal="center" vertical="center" wrapText="1"/>
    </xf>
    <xf numFmtId="0" fontId="50" fillId="0" borderId="17" xfId="47" applyFont="1" applyBorder="1" applyAlignment="1" applyProtection="1">
      <alignment horizontal="center" vertical="center" wrapText="1"/>
    </xf>
    <xf numFmtId="0" fontId="50" fillId="0" borderId="41" xfId="47" applyFont="1" applyBorder="1" applyAlignment="1" applyProtection="1">
      <alignment horizontal="center" vertical="center" wrapText="1"/>
    </xf>
    <xf numFmtId="0" fontId="41" fillId="0" borderId="16" xfId="47" applyFont="1" applyBorder="1" applyAlignment="1" applyProtection="1">
      <alignment horizontal="center" vertical="center" wrapText="1"/>
    </xf>
    <xf numFmtId="0" fontId="41" fillId="0" borderId="41" xfId="47" applyFont="1" applyBorder="1" applyAlignment="1" applyProtection="1">
      <alignment horizontal="center" vertical="center" wrapText="1"/>
    </xf>
    <xf numFmtId="0" fontId="41" fillId="0" borderId="17" xfId="47" applyFont="1" applyBorder="1" applyAlignment="1" applyProtection="1">
      <alignment horizontal="center" vertical="center" wrapText="1"/>
    </xf>
    <xf numFmtId="0" fontId="41" fillId="26" borderId="47" xfId="47" applyFont="1" applyFill="1" applyBorder="1" applyAlignment="1" applyProtection="1">
      <alignment horizontal="center" vertical="center"/>
      <protection locked="0"/>
    </xf>
    <xf numFmtId="0" fontId="41" fillId="26" borderId="37" xfId="47" applyFont="1" applyFill="1" applyBorder="1" applyAlignment="1" applyProtection="1">
      <alignment horizontal="center" vertical="center"/>
      <protection locked="0"/>
    </xf>
    <xf numFmtId="0" fontId="41" fillId="26" borderId="48" xfId="47" applyFont="1" applyFill="1" applyBorder="1" applyAlignment="1" applyProtection="1">
      <alignment horizontal="center" vertical="center"/>
      <protection locked="0"/>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2" xfId="42" xr:uid="{00000000-0005-0000-0000-00002A000000}"/>
    <cellStyle name="標準 13" xfId="43" xr:uid="{00000000-0005-0000-0000-00002B000000}"/>
    <cellStyle name="標準 15" xfId="44" xr:uid="{00000000-0005-0000-0000-00002C000000}"/>
    <cellStyle name="標準 2" xfId="45" xr:uid="{00000000-0005-0000-0000-00002D000000}"/>
    <cellStyle name="標準 2 2" xfId="46" xr:uid="{00000000-0005-0000-0000-00002E000000}"/>
    <cellStyle name="標準 2 2 2" xfId="47" xr:uid="{00000000-0005-0000-0000-00002F000000}"/>
    <cellStyle name="標準 2 3" xfId="48" xr:uid="{00000000-0005-0000-0000-000030000000}"/>
    <cellStyle name="標準 27" xfId="49" xr:uid="{00000000-0005-0000-0000-000031000000}"/>
    <cellStyle name="標準 3" xfId="50" xr:uid="{00000000-0005-0000-0000-000032000000}"/>
    <cellStyle name="標準 4" xfId="51" xr:uid="{00000000-0005-0000-0000-000033000000}"/>
    <cellStyle name="標準 5" xfId="55" xr:uid="{ACDB338B-1BD7-4A9A-912C-5C8C2FC94E47}"/>
    <cellStyle name="標準 5 2" xfId="58" xr:uid="{F2C3DCDC-D605-410E-A4B8-A89E4C0BE06D}"/>
    <cellStyle name="標準 6" xfId="57" xr:uid="{4B002861-D2EF-407D-B495-804DD3E68220}"/>
    <cellStyle name="標準 7 4" xfId="52" xr:uid="{00000000-0005-0000-0000-000034000000}"/>
    <cellStyle name="未定義" xfId="53" xr:uid="{00000000-0005-0000-0000-000035000000}"/>
    <cellStyle name="良い" xfId="54" builtinId="26" customBuiltin="1"/>
  </cellStyles>
  <dxfs count="4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16</xdr:row>
          <xdr:rowOff>19050</xdr:rowOff>
        </xdr:from>
        <xdr:to>
          <xdr:col>8</xdr:col>
          <xdr:colOff>304800</xdr:colOff>
          <xdr:row>16</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19050</xdr:rowOff>
        </xdr:from>
        <xdr:to>
          <xdr:col>8</xdr:col>
          <xdr:colOff>304800</xdr:colOff>
          <xdr:row>18</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xdr:rowOff>
        </xdr:from>
        <xdr:to>
          <xdr:col>8</xdr:col>
          <xdr:colOff>304800</xdr:colOff>
          <xdr:row>17</xdr:row>
          <xdr:rowOff>238125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A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18</xdr:row>
          <xdr:rowOff>19050</xdr:rowOff>
        </xdr:from>
        <xdr:to>
          <xdr:col>8</xdr:col>
          <xdr:colOff>304800</xdr:colOff>
          <xdr:row>18</xdr:row>
          <xdr:rowOff>238125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297656</xdr:colOff>
      <xdr:row>17</xdr:row>
      <xdr:rowOff>154781</xdr:rowOff>
    </xdr:from>
    <xdr:to>
      <xdr:col>7</xdr:col>
      <xdr:colOff>500062</xdr:colOff>
      <xdr:row>18</xdr:row>
      <xdr:rowOff>357187</xdr:rowOff>
    </xdr:to>
    <xdr:sp macro="" textlink="">
      <xdr:nvSpPr>
        <xdr:cNvPr id="2" name="矢印: 右 1">
          <a:extLst>
            <a:ext uri="{FF2B5EF4-FFF2-40B4-BE49-F238E27FC236}">
              <a16:creationId xmlns:a16="http://schemas.microsoft.com/office/drawing/2014/main" id="{00000000-0008-0000-0A00-000002000000}"/>
            </a:ext>
          </a:extLst>
        </xdr:cNvPr>
        <xdr:cNvSpPr/>
      </xdr:nvSpPr>
      <xdr:spPr>
        <a:xfrm>
          <a:off x="4812506" y="4431506"/>
          <a:ext cx="869156" cy="6691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250.101\share\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row>
        <row r="7">
          <cell r="B7" t="str">
            <v>扶助費</v>
          </cell>
          <cell r="AF7">
            <v>25484397</v>
          </cell>
          <cell r="AK7" t="str">
            <v>千円</v>
          </cell>
        </row>
        <row r="8">
          <cell r="B8" t="str">
            <v>保育所運営費</v>
          </cell>
          <cell r="G8" t="str">
            <v>私立計</v>
          </cell>
          <cell r="L8">
            <v>25442021</v>
          </cell>
          <cell r="Q8" t="str">
            <v>私立計</v>
          </cell>
          <cell r="V8">
            <v>22569551</v>
          </cell>
          <cell r="AA8">
            <v>2872470</v>
          </cell>
          <cell r="AF8" t="str">
            <v>◎定員の増</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I11" t="str">
            <v>か所</v>
          </cell>
        </row>
        <row r="12">
          <cell r="J12">
            <v>5412484475</v>
          </cell>
          <cell r="O12" t="str">
            <v>円</v>
          </cell>
          <cell r="T12">
            <v>4241290075</v>
          </cell>
          <cell r="Y12" t="str">
            <v>円</v>
          </cell>
          <cell r="AF12">
            <v>36707</v>
          </cell>
          <cell r="AI12" t="str">
            <v>人／月</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K26" t="str">
            <v>千円</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41"/>
  <sheetViews>
    <sheetView tabSelected="1" view="pageBreakPreview" zoomScale="115" zoomScaleNormal="115" zoomScaleSheetLayoutView="115" workbookViewId="0">
      <selection activeCell="A4" sqref="A4:AC4"/>
    </sheetView>
  </sheetViews>
  <sheetFormatPr defaultRowHeight="13.5"/>
  <cols>
    <col min="1" max="29" width="3" style="2" customWidth="1"/>
    <col min="30" max="30" width="0.875" style="2" customWidth="1"/>
    <col min="31" max="31" width="30.625" style="3" customWidth="1"/>
    <col min="32" max="32" width="3.25" style="2" hidden="1" customWidth="1"/>
    <col min="33" max="33" width="3" style="4" customWidth="1"/>
    <col min="34" max="36" width="3" style="2" customWidth="1"/>
    <col min="37" max="16384" width="9" style="2"/>
  </cols>
  <sheetData>
    <row r="1" spans="1:37">
      <c r="A1" s="1" t="s">
        <v>149</v>
      </c>
    </row>
    <row r="2" spans="1:37">
      <c r="AE2" s="3" t="s">
        <v>17</v>
      </c>
    </row>
    <row r="3" spans="1:37">
      <c r="AE3" s="5"/>
    </row>
    <row r="4" spans="1:37" ht="17.25">
      <c r="A4" s="159" t="s">
        <v>150</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E4" s="6" t="str">
        <f>IF($AF4&gt;0,"【提出不可】入力漏れがあります。","")</f>
        <v>【提出不可】入力漏れがあります。</v>
      </c>
      <c r="AF4" s="2">
        <f>SUM($AF$6:$AF$36)</f>
        <v>6</v>
      </c>
      <c r="AK4" s="7"/>
    </row>
    <row r="6" spans="1:37">
      <c r="S6" s="2" t="s">
        <v>52</v>
      </c>
      <c r="T6" s="8"/>
      <c r="U6" s="8"/>
      <c r="V6" s="146"/>
      <c r="W6" s="2" t="s">
        <v>0</v>
      </c>
      <c r="X6" s="147"/>
      <c r="Y6" s="2" t="s">
        <v>14</v>
      </c>
      <c r="Z6" s="147"/>
      <c r="AA6" s="2" t="s">
        <v>2</v>
      </c>
      <c r="AE6" s="10" t="str">
        <f>IF(OR(V6="",X6="",Z6=""),"①提出年月日を入力してください。","")</f>
        <v>①提出年月日を入力してください。</v>
      </c>
      <c r="AF6" s="11">
        <f>IF($AE6="",0,1)</f>
        <v>1</v>
      </c>
      <c r="AG6" s="12"/>
    </row>
    <row r="7" spans="1:37">
      <c r="A7" s="2" t="s">
        <v>3</v>
      </c>
      <c r="AE7" s="10"/>
      <c r="AG7" s="12"/>
    </row>
    <row r="8" spans="1:37">
      <c r="K8" s="2" t="s">
        <v>4</v>
      </c>
      <c r="M8" s="162" t="s">
        <v>5</v>
      </c>
      <c r="N8" s="162"/>
      <c r="O8" s="162"/>
      <c r="P8" s="163"/>
      <c r="Q8" s="163"/>
      <c r="R8" s="163"/>
      <c r="S8" s="163"/>
      <c r="T8" s="163"/>
      <c r="U8" s="163"/>
      <c r="V8" s="163"/>
      <c r="W8" s="163"/>
      <c r="X8" s="163"/>
      <c r="Y8" s="163"/>
      <c r="Z8" s="163"/>
      <c r="AA8" s="163"/>
      <c r="AE8" s="10"/>
      <c r="AF8" s="11">
        <f>IF($AE8="",0,1)</f>
        <v>0</v>
      </c>
      <c r="AG8" s="12"/>
    </row>
    <row r="9" spans="1:37">
      <c r="M9" s="162" t="s">
        <v>67</v>
      </c>
      <c r="N9" s="162"/>
      <c r="O9" s="162"/>
      <c r="P9" s="163"/>
      <c r="Q9" s="163"/>
      <c r="R9" s="163"/>
      <c r="S9" s="163"/>
      <c r="T9" s="163"/>
      <c r="U9" s="163"/>
      <c r="V9" s="163"/>
      <c r="W9" s="163"/>
      <c r="X9" s="163"/>
      <c r="Y9" s="163"/>
      <c r="Z9" s="163"/>
      <c r="AA9" s="163"/>
      <c r="AE9" s="13" t="str">
        <f>IF(P9="","③４桁コードを入力して下さい。","")</f>
        <v>③４桁コードを入力して下さい。</v>
      </c>
      <c r="AF9" s="11">
        <f>IF($AE9="",0,1)</f>
        <v>1</v>
      </c>
      <c r="AG9" s="12"/>
    </row>
    <row r="10" spans="1:37">
      <c r="M10" s="162" t="s">
        <v>6</v>
      </c>
      <c r="N10" s="162"/>
      <c r="O10" s="162"/>
      <c r="P10" s="163"/>
      <c r="Q10" s="163"/>
      <c r="R10" s="163"/>
      <c r="S10" s="163"/>
      <c r="T10" s="163"/>
      <c r="U10" s="163"/>
      <c r="V10" s="163"/>
      <c r="W10" s="163"/>
      <c r="X10" s="163"/>
      <c r="Y10" s="163"/>
      <c r="Z10" s="163"/>
      <c r="AA10" s="163"/>
      <c r="AE10" s="10" t="str">
        <f>IF(P10="","④施設名称を入力してください。","")</f>
        <v>④施設名称を入力してください。</v>
      </c>
      <c r="AF10" s="11">
        <f>IF($AE10="",0,1)</f>
        <v>1</v>
      </c>
      <c r="AG10" s="12"/>
    </row>
    <row r="11" spans="1:37">
      <c r="M11" s="162" t="s">
        <v>15</v>
      </c>
      <c r="N11" s="162"/>
      <c r="O11" s="162"/>
      <c r="P11" s="163"/>
      <c r="Q11" s="163"/>
      <c r="R11" s="163"/>
      <c r="S11" s="163"/>
      <c r="T11" s="163"/>
      <c r="U11" s="163"/>
      <c r="V11" s="163"/>
      <c r="W11" s="163"/>
      <c r="X11" s="163"/>
      <c r="Y11" s="163"/>
      <c r="Z11" s="163"/>
      <c r="AA11" s="163"/>
      <c r="AE11" s="10" t="str">
        <f>IF(P11="","⑤代表者名を入力してください。","")</f>
        <v>⑤代表者名を入力してください。</v>
      </c>
      <c r="AF11" s="11">
        <f>IF($AE11="",0,1)</f>
        <v>1</v>
      </c>
      <c r="AG11" s="12"/>
    </row>
    <row r="12" spans="1:37">
      <c r="P12" s="9"/>
      <c r="Q12" s="9"/>
      <c r="R12" s="9"/>
      <c r="S12" s="9"/>
      <c r="T12" s="9"/>
      <c r="U12" s="9"/>
      <c r="V12" s="9"/>
      <c r="W12" s="9"/>
      <c r="X12" s="9"/>
      <c r="Y12" s="9"/>
      <c r="Z12" s="9"/>
      <c r="AA12" s="9"/>
      <c r="AE12" s="10"/>
      <c r="AF12" s="11"/>
      <c r="AG12" s="12"/>
    </row>
    <row r="13" spans="1:37">
      <c r="AE13" s="10"/>
      <c r="AG13" s="12"/>
    </row>
    <row r="14" spans="1:37">
      <c r="A14" s="162" t="s">
        <v>26</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E14" s="10"/>
      <c r="AG14" s="12"/>
    </row>
    <row r="15" spans="1:37" ht="6.75" customHeight="1">
      <c r="AE15" s="10"/>
      <c r="AG15" s="12"/>
    </row>
    <row r="16" spans="1:37">
      <c r="A16" s="162" t="s">
        <v>1</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E16" s="10"/>
      <c r="AG16" s="12"/>
    </row>
    <row r="17" spans="1:34" ht="6.75" customHeight="1">
      <c r="AE17" s="10"/>
      <c r="AG17" s="12"/>
    </row>
    <row r="18" spans="1:34" ht="29.1" customHeight="1">
      <c r="A18" s="161" t="s">
        <v>7</v>
      </c>
      <c r="B18" s="161"/>
      <c r="C18" s="161"/>
      <c r="D18" s="161"/>
      <c r="E18" s="161"/>
      <c r="F18" s="161"/>
      <c r="G18" s="161"/>
      <c r="H18" s="161"/>
      <c r="I18" s="161"/>
      <c r="J18" s="161"/>
      <c r="K18" s="164">
        <f>$P$10</f>
        <v>0</v>
      </c>
      <c r="L18" s="164"/>
      <c r="M18" s="164"/>
      <c r="N18" s="164"/>
      <c r="O18" s="164"/>
      <c r="P18" s="164"/>
      <c r="Q18" s="164"/>
      <c r="R18" s="164"/>
      <c r="S18" s="164"/>
      <c r="T18" s="164"/>
      <c r="U18" s="164"/>
      <c r="V18" s="164"/>
      <c r="W18" s="164"/>
      <c r="X18" s="164"/>
      <c r="Y18" s="164"/>
      <c r="Z18" s="164"/>
      <c r="AA18" s="164"/>
      <c r="AB18" s="164"/>
      <c r="AC18" s="164"/>
      <c r="AE18" s="10"/>
      <c r="AG18" s="12"/>
    </row>
    <row r="19" spans="1:34" ht="29.1" customHeight="1">
      <c r="A19" s="161" t="s">
        <v>8</v>
      </c>
      <c r="B19" s="161"/>
      <c r="C19" s="161"/>
      <c r="D19" s="161"/>
      <c r="E19" s="161"/>
      <c r="F19" s="161"/>
      <c r="G19" s="161"/>
      <c r="H19" s="161"/>
      <c r="I19" s="161"/>
      <c r="J19" s="161"/>
      <c r="K19" s="164">
        <f>$P$8</f>
        <v>0</v>
      </c>
      <c r="L19" s="164"/>
      <c r="M19" s="164"/>
      <c r="N19" s="164"/>
      <c r="O19" s="164"/>
      <c r="P19" s="164"/>
      <c r="Q19" s="164"/>
      <c r="R19" s="164"/>
      <c r="S19" s="164"/>
      <c r="T19" s="164"/>
      <c r="U19" s="164"/>
      <c r="V19" s="164"/>
      <c r="W19" s="164"/>
      <c r="X19" s="164"/>
      <c r="Y19" s="164"/>
      <c r="Z19" s="164"/>
      <c r="AA19" s="164"/>
      <c r="AB19" s="164"/>
      <c r="AC19" s="164"/>
      <c r="AE19" s="10"/>
      <c r="AG19" s="12"/>
    </row>
    <row r="20" spans="1:34" ht="29.1" customHeight="1">
      <c r="A20" s="161" t="s">
        <v>9</v>
      </c>
      <c r="B20" s="161"/>
      <c r="C20" s="161"/>
      <c r="D20" s="161"/>
      <c r="E20" s="161"/>
      <c r="F20" s="161"/>
      <c r="G20" s="161"/>
      <c r="H20" s="161"/>
      <c r="I20" s="161"/>
      <c r="J20" s="161"/>
      <c r="K20" s="161" t="s">
        <v>13</v>
      </c>
      <c r="L20" s="161"/>
      <c r="M20" s="161"/>
      <c r="N20" s="161"/>
      <c r="O20" s="161"/>
      <c r="P20" s="161"/>
      <c r="Q20" s="161" t="s">
        <v>16</v>
      </c>
      <c r="R20" s="161"/>
      <c r="S20" s="161"/>
      <c r="T20" s="161"/>
      <c r="U20" s="161"/>
      <c r="V20" s="161"/>
      <c r="W20" s="161"/>
      <c r="X20" s="161"/>
      <c r="Y20" s="161"/>
      <c r="Z20" s="161"/>
      <c r="AA20" s="161"/>
      <c r="AB20" s="161"/>
      <c r="AC20" s="161"/>
      <c r="AD20" s="2">
        <f>SUM($AD$21:$AD$35)</f>
        <v>0</v>
      </c>
      <c r="AE20" s="10" t="str">
        <f>IF($AD$20=0,"⑥届出内容を選択してください","")</f>
        <v>⑥届出内容を選択してください</v>
      </c>
      <c r="AF20" s="2">
        <f>SUM($AF$22:$AF$36)</f>
        <v>1</v>
      </c>
      <c r="AG20" s="12"/>
    </row>
    <row r="21" spans="1:34" ht="29.1" customHeight="1">
      <c r="A21" s="186" t="s">
        <v>9</v>
      </c>
      <c r="B21" s="187"/>
      <c r="C21" s="188"/>
      <c r="D21" s="14" t="s">
        <v>70</v>
      </c>
      <c r="E21" s="15"/>
      <c r="F21" s="15"/>
      <c r="G21" s="15"/>
      <c r="H21" s="15"/>
      <c r="I21" s="15"/>
      <c r="J21" s="16"/>
      <c r="K21" s="177"/>
      <c r="L21" s="178"/>
      <c r="M21" s="178"/>
      <c r="N21" s="178"/>
      <c r="O21" s="178"/>
      <c r="P21" s="179"/>
      <c r="Q21" s="197" t="s">
        <v>151</v>
      </c>
      <c r="R21" s="198"/>
      <c r="S21" s="198"/>
      <c r="T21" s="198"/>
      <c r="U21" s="198"/>
      <c r="V21" s="198"/>
      <c r="W21" s="198"/>
      <c r="X21" s="198"/>
      <c r="Y21" s="198"/>
      <c r="Z21" s="198"/>
      <c r="AA21" s="198"/>
      <c r="AB21" s="198"/>
      <c r="AC21" s="199"/>
      <c r="AD21" s="11">
        <f>IF($K21="新規",1,IF($K21="変更",2,IF($K21="廃止",3,IF($K21="減算適用",4,IF($K21="減算廃止",5,0)))))</f>
        <v>0</v>
      </c>
      <c r="AE21" s="10"/>
      <c r="AF21" s="11">
        <f>IF($AE21="",0,1)</f>
        <v>0</v>
      </c>
      <c r="AG21" s="12"/>
    </row>
    <row r="22" spans="1:34" ht="29.1" customHeight="1">
      <c r="A22" s="189"/>
      <c r="B22" s="190"/>
      <c r="C22" s="191"/>
      <c r="D22" s="17" t="s">
        <v>71</v>
      </c>
      <c r="E22" s="17"/>
      <c r="F22" s="17"/>
      <c r="G22" s="17"/>
      <c r="H22" s="17"/>
      <c r="I22" s="14"/>
      <c r="J22" s="16"/>
      <c r="K22" s="177"/>
      <c r="L22" s="178"/>
      <c r="M22" s="178"/>
      <c r="N22" s="178"/>
      <c r="O22" s="178"/>
      <c r="P22" s="179"/>
      <c r="Q22" s="165"/>
      <c r="R22" s="166"/>
      <c r="S22" s="166"/>
      <c r="T22" s="166"/>
      <c r="U22" s="166"/>
      <c r="V22" s="166"/>
      <c r="W22" s="166"/>
      <c r="X22" s="166"/>
      <c r="Y22" s="166"/>
      <c r="Z22" s="166"/>
      <c r="AA22" s="166"/>
      <c r="AB22" s="166"/>
      <c r="AC22" s="167"/>
      <c r="AD22" s="11">
        <f>IF($K22="新規",1,IF($K22="変更",2,IF($K22="廃止",3,IF($K22="減算適用",4,IF($K22="減算廃止",5,0)))))</f>
        <v>0</v>
      </c>
      <c r="AE22" s="18"/>
      <c r="AF22" s="11">
        <f>IF($AE22="",0,1)</f>
        <v>0</v>
      </c>
      <c r="AG22" s="12"/>
      <c r="AH22" s="19"/>
    </row>
    <row r="23" spans="1:34" ht="29.1" customHeight="1">
      <c r="A23" s="189"/>
      <c r="B23" s="190"/>
      <c r="C23" s="191"/>
      <c r="D23" s="17" t="s">
        <v>72</v>
      </c>
      <c r="E23" s="17"/>
      <c r="F23" s="17"/>
      <c r="G23" s="17"/>
      <c r="H23" s="17"/>
      <c r="I23" s="17"/>
      <c r="J23" s="17"/>
      <c r="K23" s="177"/>
      <c r="L23" s="178"/>
      <c r="M23" s="178"/>
      <c r="N23" s="178"/>
      <c r="O23" s="178"/>
      <c r="P23" s="179"/>
      <c r="Q23" s="165"/>
      <c r="R23" s="166"/>
      <c r="S23" s="166"/>
      <c r="T23" s="166"/>
      <c r="U23" s="166"/>
      <c r="V23" s="166"/>
      <c r="W23" s="166"/>
      <c r="X23" s="166"/>
      <c r="Y23" s="166"/>
      <c r="Z23" s="166"/>
      <c r="AA23" s="166"/>
      <c r="AB23" s="166"/>
      <c r="AC23" s="167"/>
      <c r="AD23" s="11">
        <f t="shared" ref="AD23:AD35" si="0">IF($K23="新規",1,IF($K23="変更",2,IF($K23="廃止",3,IF($K23="減算適用",4,IF($K23="減算廃止",5,0)))))</f>
        <v>0</v>
      </c>
      <c r="AE23" s="18"/>
      <c r="AF23" s="11">
        <f t="shared" ref="AF23:AF35" si="1">IF($AE23="",0,1)</f>
        <v>0</v>
      </c>
      <c r="AG23" s="12"/>
      <c r="AH23" s="19"/>
    </row>
    <row r="24" spans="1:34" ht="29.1" customHeight="1">
      <c r="A24" s="189"/>
      <c r="B24" s="190"/>
      <c r="C24" s="191"/>
      <c r="D24" s="14" t="s">
        <v>73</v>
      </c>
      <c r="E24" s="15"/>
      <c r="F24" s="15"/>
      <c r="G24" s="15"/>
      <c r="H24" s="15"/>
      <c r="I24" s="15"/>
      <c r="J24" s="16"/>
      <c r="K24" s="177"/>
      <c r="L24" s="178"/>
      <c r="M24" s="178"/>
      <c r="N24" s="178"/>
      <c r="O24" s="178"/>
      <c r="P24" s="179"/>
      <c r="Q24" s="165"/>
      <c r="R24" s="166"/>
      <c r="S24" s="166"/>
      <c r="T24" s="166"/>
      <c r="U24" s="166"/>
      <c r="V24" s="166"/>
      <c r="W24" s="166"/>
      <c r="X24" s="166"/>
      <c r="Y24" s="166"/>
      <c r="Z24" s="166"/>
      <c r="AA24" s="166"/>
      <c r="AB24" s="166"/>
      <c r="AC24" s="167"/>
      <c r="AD24" s="11">
        <f t="shared" si="0"/>
        <v>0</v>
      </c>
      <c r="AE24" s="18"/>
      <c r="AF24" s="11">
        <f t="shared" si="1"/>
        <v>0</v>
      </c>
      <c r="AG24" s="12"/>
      <c r="AH24" s="19"/>
    </row>
    <row r="25" spans="1:34" ht="29.1" customHeight="1">
      <c r="A25" s="189"/>
      <c r="B25" s="190"/>
      <c r="C25" s="191"/>
      <c r="D25" s="14" t="s">
        <v>145</v>
      </c>
      <c r="E25" s="15"/>
      <c r="F25" s="15"/>
      <c r="G25" s="15"/>
      <c r="H25" s="15"/>
      <c r="I25" s="15"/>
      <c r="J25" s="16"/>
      <c r="K25" s="177"/>
      <c r="L25" s="178"/>
      <c r="M25" s="178"/>
      <c r="N25" s="178"/>
      <c r="O25" s="178"/>
      <c r="P25" s="179"/>
      <c r="Q25" s="165"/>
      <c r="R25" s="166"/>
      <c r="S25" s="166"/>
      <c r="T25" s="166"/>
      <c r="U25" s="166"/>
      <c r="V25" s="166"/>
      <c r="W25" s="166"/>
      <c r="X25" s="166"/>
      <c r="Y25" s="166"/>
      <c r="Z25" s="166"/>
      <c r="AA25" s="166"/>
      <c r="AB25" s="166"/>
      <c r="AC25" s="167"/>
      <c r="AD25" s="11">
        <f t="shared" si="0"/>
        <v>0</v>
      </c>
      <c r="AE25" s="20" t="str">
        <f>IF(OR(AD25=1,AD25=2),IF(Q25="","加配人数を入力してください。",""),"")</f>
        <v/>
      </c>
      <c r="AF25" s="11">
        <f t="shared" si="1"/>
        <v>0</v>
      </c>
      <c r="AG25" s="12"/>
      <c r="AH25" s="19"/>
    </row>
    <row r="26" spans="1:34" ht="29.1" customHeight="1">
      <c r="A26" s="189"/>
      <c r="B26" s="190"/>
      <c r="C26" s="191"/>
      <c r="D26" s="14" t="s">
        <v>146</v>
      </c>
      <c r="E26" s="15"/>
      <c r="F26" s="15"/>
      <c r="G26" s="15"/>
      <c r="H26" s="15"/>
      <c r="I26" s="15"/>
      <c r="J26" s="16"/>
      <c r="K26" s="177"/>
      <c r="L26" s="178"/>
      <c r="M26" s="178"/>
      <c r="N26" s="178"/>
      <c r="O26" s="178"/>
      <c r="P26" s="179"/>
      <c r="Q26" s="165"/>
      <c r="R26" s="166"/>
      <c r="S26" s="166"/>
      <c r="T26" s="166"/>
      <c r="U26" s="166"/>
      <c r="V26" s="166"/>
      <c r="W26" s="166"/>
      <c r="X26" s="166"/>
      <c r="Y26" s="166"/>
      <c r="Z26" s="166"/>
      <c r="AA26" s="166"/>
      <c r="AB26" s="166"/>
      <c r="AC26" s="167"/>
      <c r="AD26" s="11">
        <f>IF($K26="新規",1,IF($K26="変更",2,IF($K26="廃止",3,IF($K26="減算適用",4,IF($K26="減算廃止",5,0)))))</f>
        <v>0</v>
      </c>
      <c r="AE26" s="10"/>
      <c r="AF26" s="11">
        <f>IF($AE26="",0,1)</f>
        <v>0</v>
      </c>
      <c r="AG26" s="12"/>
      <c r="AH26" s="19"/>
    </row>
    <row r="27" spans="1:34" ht="29.1" customHeight="1">
      <c r="A27" s="189"/>
      <c r="B27" s="190"/>
      <c r="C27" s="191"/>
      <c r="D27" s="14" t="s">
        <v>147</v>
      </c>
      <c r="E27" s="15"/>
      <c r="F27" s="15"/>
      <c r="G27" s="15"/>
      <c r="H27" s="15"/>
      <c r="I27" s="15"/>
      <c r="J27" s="16"/>
      <c r="K27" s="177"/>
      <c r="L27" s="178"/>
      <c r="M27" s="178"/>
      <c r="N27" s="178"/>
      <c r="O27" s="178"/>
      <c r="P27" s="179"/>
      <c r="Q27" s="165"/>
      <c r="R27" s="166"/>
      <c r="S27" s="166"/>
      <c r="T27" s="166"/>
      <c r="U27" s="166"/>
      <c r="V27" s="166"/>
      <c r="W27" s="166"/>
      <c r="X27" s="166"/>
      <c r="Y27" s="166"/>
      <c r="Z27" s="166"/>
      <c r="AA27" s="166"/>
      <c r="AB27" s="166"/>
      <c r="AC27" s="167"/>
      <c r="AD27" s="11">
        <f t="shared" si="0"/>
        <v>0</v>
      </c>
      <c r="AE27" s="18"/>
      <c r="AF27" s="11">
        <f t="shared" si="1"/>
        <v>0</v>
      </c>
      <c r="AG27" s="12"/>
      <c r="AH27" s="19"/>
    </row>
    <row r="28" spans="1:34" ht="29.1" customHeight="1">
      <c r="A28" s="189"/>
      <c r="B28" s="190"/>
      <c r="C28" s="191"/>
      <c r="D28" s="14" t="s">
        <v>74</v>
      </c>
      <c r="E28" s="15"/>
      <c r="F28" s="15"/>
      <c r="G28" s="15"/>
      <c r="H28" s="15"/>
      <c r="I28" s="15"/>
      <c r="J28" s="16"/>
      <c r="K28" s="177"/>
      <c r="L28" s="178"/>
      <c r="M28" s="178"/>
      <c r="N28" s="178"/>
      <c r="O28" s="178"/>
      <c r="P28" s="179"/>
      <c r="Q28" s="165"/>
      <c r="R28" s="166"/>
      <c r="S28" s="166"/>
      <c r="T28" s="166"/>
      <c r="U28" s="166"/>
      <c r="V28" s="166"/>
      <c r="W28" s="166"/>
      <c r="X28" s="166"/>
      <c r="Y28" s="166"/>
      <c r="Z28" s="166"/>
      <c r="AA28" s="166"/>
      <c r="AB28" s="166"/>
      <c r="AC28" s="167"/>
      <c r="AD28" s="11">
        <f t="shared" si="0"/>
        <v>0</v>
      </c>
      <c r="AE28" s="20" t="str">
        <f>IF(OR(AD28=1,AD28=2),IF(Q28="","区分を選択してください",""),"")</f>
        <v/>
      </c>
      <c r="AF28" s="11">
        <f t="shared" si="1"/>
        <v>0</v>
      </c>
      <c r="AG28" s="21"/>
      <c r="AH28" s="19"/>
    </row>
    <row r="29" spans="1:34" ht="29.1" customHeight="1">
      <c r="A29" s="189"/>
      <c r="B29" s="190"/>
      <c r="C29" s="191"/>
      <c r="D29" s="14" t="s">
        <v>75</v>
      </c>
      <c r="E29" s="15"/>
      <c r="F29" s="15"/>
      <c r="G29" s="15"/>
      <c r="H29" s="15"/>
      <c r="I29" s="15"/>
      <c r="J29" s="16"/>
      <c r="K29" s="177"/>
      <c r="L29" s="178"/>
      <c r="M29" s="178"/>
      <c r="N29" s="178"/>
      <c r="O29" s="178"/>
      <c r="P29" s="179"/>
      <c r="Q29" s="165"/>
      <c r="R29" s="166"/>
      <c r="S29" s="166"/>
      <c r="T29" s="166"/>
      <c r="U29" s="166"/>
      <c r="V29" s="166"/>
      <c r="W29" s="166"/>
      <c r="X29" s="166"/>
      <c r="Y29" s="166"/>
      <c r="Z29" s="166"/>
      <c r="AA29" s="166"/>
      <c r="AB29" s="166"/>
      <c r="AC29" s="167"/>
      <c r="AD29" s="11">
        <f t="shared" si="0"/>
        <v>0</v>
      </c>
      <c r="AE29" s="10"/>
      <c r="AF29" s="11">
        <f t="shared" si="1"/>
        <v>0</v>
      </c>
      <c r="AG29" s="12"/>
      <c r="AH29" s="19"/>
    </row>
    <row r="30" spans="1:34" ht="29.1" customHeight="1">
      <c r="A30" s="189"/>
      <c r="B30" s="190"/>
      <c r="C30" s="191"/>
      <c r="D30" s="14" t="s">
        <v>76</v>
      </c>
      <c r="E30" s="15"/>
      <c r="F30" s="15"/>
      <c r="G30" s="15"/>
      <c r="H30" s="15"/>
      <c r="I30" s="15"/>
      <c r="J30" s="16"/>
      <c r="K30" s="177"/>
      <c r="L30" s="178"/>
      <c r="M30" s="178"/>
      <c r="N30" s="178"/>
      <c r="O30" s="178"/>
      <c r="P30" s="179"/>
      <c r="Q30" s="165"/>
      <c r="R30" s="166"/>
      <c r="S30" s="166"/>
      <c r="T30" s="166"/>
      <c r="U30" s="166"/>
      <c r="V30" s="166"/>
      <c r="W30" s="166"/>
      <c r="X30" s="166"/>
      <c r="Y30" s="166"/>
      <c r="Z30" s="166"/>
      <c r="AA30" s="166"/>
      <c r="AB30" s="166"/>
      <c r="AC30" s="167"/>
      <c r="AD30" s="11">
        <f t="shared" si="0"/>
        <v>0</v>
      </c>
      <c r="AE30" s="10"/>
      <c r="AF30" s="11">
        <f t="shared" si="1"/>
        <v>0</v>
      </c>
      <c r="AG30" s="12"/>
      <c r="AH30" s="19"/>
    </row>
    <row r="31" spans="1:34" ht="29.1" customHeight="1">
      <c r="A31" s="189"/>
      <c r="B31" s="190"/>
      <c r="C31" s="191"/>
      <c r="D31" s="14" t="s">
        <v>77</v>
      </c>
      <c r="E31" s="15"/>
      <c r="F31" s="15"/>
      <c r="G31" s="15"/>
      <c r="H31" s="15"/>
      <c r="I31" s="15"/>
      <c r="J31" s="16"/>
      <c r="K31" s="177"/>
      <c r="L31" s="178"/>
      <c r="M31" s="178"/>
      <c r="N31" s="178"/>
      <c r="O31" s="178"/>
      <c r="P31" s="179"/>
      <c r="Q31" s="165"/>
      <c r="R31" s="166"/>
      <c r="S31" s="166"/>
      <c r="T31" s="166"/>
      <c r="U31" s="166"/>
      <c r="V31" s="166"/>
      <c r="W31" s="166"/>
      <c r="X31" s="166"/>
      <c r="Y31" s="166"/>
      <c r="Z31" s="166"/>
      <c r="AA31" s="166"/>
      <c r="AB31" s="166"/>
      <c r="AC31" s="167"/>
      <c r="AD31" s="11">
        <f t="shared" si="0"/>
        <v>0</v>
      </c>
      <c r="AE31" s="10"/>
      <c r="AF31" s="11">
        <f t="shared" si="1"/>
        <v>0</v>
      </c>
      <c r="AG31" s="12"/>
      <c r="AH31" s="19"/>
    </row>
    <row r="32" spans="1:34" ht="29.1" customHeight="1">
      <c r="A32" s="189"/>
      <c r="B32" s="190"/>
      <c r="C32" s="191"/>
      <c r="D32" s="14" t="s">
        <v>78</v>
      </c>
      <c r="E32" s="15"/>
      <c r="F32" s="15"/>
      <c r="G32" s="15"/>
      <c r="H32" s="15"/>
      <c r="I32" s="15"/>
      <c r="J32" s="16"/>
      <c r="K32" s="177"/>
      <c r="L32" s="178"/>
      <c r="M32" s="178"/>
      <c r="N32" s="178"/>
      <c r="O32" s="178"/>
      <c r="P32" s="179"/>
      <c r="Q32" s="165"/>
      <c r="R32" s="166"/>
      <c r="S32" s="166"/>
      <c r="T32" s="166"/>
      <c r="U32" s="166"/>
      <c r="V32" s="166"/>
      <c r="W32" s="166"/>
      <c r="X32" s="166"/>
      <c r="Y32" s="166"/>
      <c r="Z32" s="166"/>
      <c r="AA32" s="166"/>
      <c r="AB32" s="166"/>
      <c r="AC32" s="167"/>
      <c r="AD32" s="11">
        <f t="shared" si="0"/>
        <v>0</v>
      </c>
      <c r="AE32" s="10"/>
      <c r="AF32" s="11">
        <f t="shared" si="1"/>
        <v>0</v>
      </c>
      <c r="AG32" s="12"/>
      <c r="AH32" s="19"/>
    </row>
    <row r="33" spans="1:34" ht="29.1" customHeight="1">
      <c r="A33" s="189"/>
      <c r="B33" s="190"/>
      <c r="C33" s="191"/>
      <c r="D33" s="14" t="s">
        <v>79</v>
      </c>
      <c r="E33" s="15"/>
      <c r="F33" s="15"/>
      <c r="G33" s="15"/>
      <c r="H33" s="15"/>
      <c r="I33" s="15"/>
      <c r="J33" s="16"/>
      <c r="K33" s="177"/>
      <c r="L33" s="178"/>
      <c r="M33" s="178"/>
      <c r="N33" s="178"/>
      <c r="O33" s="178"/>
      <c r="P33" s="179"/>
      <c r="Q33" s="183" t="s">
        <v>142</v>
      </c>
      <c r="R33" s="184"/>
      <c r="S33" s="185"/>
      <c r="T33" s="200"/>
      <c r="U33" s="201"/>
      <c r="V33" s="201"/>
      <c r="W33" s="202"/>
      <c r="X33" s="183" t="s">
        <v>143</v>
      </c>
      <c r="Y33" s="184"/>
      <c r="Z33" s="185"/>
      <c r="AA33" s="200"/>
      <c r="AB33" s="201"/>
      <c r="AC33" s="22" t="s">
        <v>144</v>
      </c>
      <c r="AD33" s="11">
        <f t="shared" si="0"/>
        <v>0</v>
      </c>
      <c r="AE33" s="20" t="str">
        <f>IF(AD33=1,IF(OR(T33="",AA33=""),"区分・日数を入力してください",""),"")</f>
        <v/>
      </c>
      <c r="AF33" s="11">
        <f t="shared" si="1"/>
        <v>0</v>
      </c>
      <c r="AG33" s="12"/>
      <c r="AH33" s="19"/>
    </row>
    <row r="34" spans="1:34" ht="29.1" customHeight="1">
      <c r="A34" s="192"/>
      <c r="B34" s="193"/>
      <c r="C34" s="194"/>
      <c r="D34" s="14" t="s">
        <v>148</v>
      </c>
      <c r="E34" s="15"/>
      <c r="F34" s="15"/>
      <c r="G34" s="15"/>
      <c r="H34" s="15"/>
      <c r="I34" s="15"/>
      <c r="J34" s="16"/>
      <c r="K34" s="177"/>
      <c r="L34" s="178"/>
      <c r="M34" s="178"/>
      <c r="N34" s="178"/>
      <c r="O34" s="178"/>
      <c r="P34" s="179"/>
      <c r="Q34" s="180"/>
      <c r="R34" s="181"/>
      <c r="S34" s="181"/>
      <c r="T34" s="181"/>
      <c r="U34" s="181"/>
      <c r="V34" s="181"/>
      <c r="W34" s="181"/>
      <c r="X34" s="181"/>
      <c r="Y34" s="181"/>
      <c r="Z34" s="181"/>
      <c r="AA34" s="181"/>
      <c r="AB34" s="181"/>
      <c r="AC34" s="182"/>
      <c r="AD34" s="11">
        <f t="shared" si="0"/>
        <v>0</v>
      </c>
      <c r="AE34" s="20" t="str">
        <f>IF(OR(AD34=1,AD34=2),IF(Q34="","区分を選択してください",""),"")</f>
        <v/>
      </c>
      <c r="AF34" s="11">
        <f t="shared" si="1"/>
        <v>0</v>
      </c>
      <c r="AG34" s="21"/>
      <c r="AH34" s="19"/>
    </row>
    <row r="35" spans="1:34" ht="29.1" customHeight="1">
      <c r="A35" s="23" t="s">
        <v>10</v>
      </c>
      <c r="B35" s="24"/>
      <c r="C35" s="25"/>
      <c r="D35" s="26" t="s">
        <v>80</v>
      </c>
      <c r="E35" s="27"/>
      <c r="F35" s="27"/>
      <c r="G35" s="27"/>
      <c r="H35" s="27"/>
      <c r="I35" s="27"/>
      <c r="J35" s="28"/>
      <c r="K35" s="195"/>
      <c r="L35" s="195"/>
      <c r="M35" s="195"/>
      <c r="N35" s="195"/>
      <c r="O35" s="195"/>
      <c r="P35" s="195"/>
      <c r="Q35" s="196"/>
      <c r="R35" s="196"/>
      <c r="S35" s="196"/>
      <c r="T35" s="196"/>
      <c r="U35" s="196"/>
      <c r="V35" s="196"/>
      <c r="W35" s="196"/>
      <c r="X35" s="196"/>
      <c r="Y35" s="196"/>
      <c r="Z35" s="196"/>
      <c r="AA35" s="196"/>
      <c r="AB35" s="196"/>
      <c r="AC35" s="196"/>
      <c r="AD35" s="11">
        <f t="shared" si="0"/>
        <v>0</v>
      </c>
      <c r="AE35" s="20"/>
      <c r="AF35" s="11">
        <f t="shared" si="1"/>
        <v>0</v>
      </c>
      <c r="AG35" s="21"/>
      <c r="AH35" s="19"/>
    </row>
    <row r="36" spans="1:34" ht="29.1" customHeight="1">
      <c r="A36" s="170" t="s">
        <v>11</v>
      </c>
      <c r="B36" s="171"/>
      <c r="C36" s="171"/>
      <c r="D36" s="171"/>
      <c r="E36" s="171"/>
      <c r="F36" s="171"/>
      <c r="G36" s="171"/>
      <c r="H36" s="171"/>
      <c r="I36" s="171"/>
      <c r="J36" s="172"/>
      <c r="K36" s="173" t="s">
        <v>50</v>
      </c>
      <c r="L36" s="174"/>
      <c r="M36" s="148"/>
      <c r="N36" s="29" t="s">
        <v>47</v>
      </c>
      <c r="O36" s="148"/>
      <c r="P36" s="29" t="s">
        <v>12</v>
      </c>
      <c r="Q36" s="175" t="s">
        <v>51</v>
      </c>
      <c r="R36" s="175"/>
      <c r="S36" s="175"/>
      <c r="T36" s="175"/>
      <c r="U36" s="175"/>
      <c r="V36" s="175"/>
      <c r="W36" s="175"/>
      <c r="X36" s="175"/>
      <c r="Y36" s="175"/>
      <c r="Z36" s="175"/>
      <c r="AA36" s="175"/>
      <c r="AB36" s="175"/>
      <c r="AC36" s="176"/>
      <c r="AE36" s="18" t="str">
        <f>IF($O36="","⑦適用開始月を入力してください","")</f>
        <v>⑦適用開始月を入力してください</v>
      </c>
      <c r="AF36" s="11">
        <f>IF($AE36="",0,1)</f>
        <v>1</v>
      </c>
      <c r="AG36" s="12"/>
      <c r="AH36" s="19"/>
    </row>
    <row r="37" spans="1:34" ht="31.5" customHeight="1">
      <c r="A37" s="169" t="s">
        <v>204</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E37" s="10"/>
    </row>
    <row r="38" spans="1:34">
      <c r="A38" s="168" t="s">
        <v>205</v>
      </c>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E38" s="10"/>
    </row>
    <row r="39" spans="1:34">
      <c r="A39" s="168" t="s">
        <v>203</v>
      </c>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E39" s="10"/>
    </row>
    <row r="40" spans="1:34">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E40" s="10"/>
    </row>
    <row r="41" spans="1:34">
      <c r="Q41" s="2" t="s">
        <v>18</v>
      </c>
      <c r="T41" s="160">
        <f>K18</f>
        <v>0</v>
      </c>
      <c r="U41" s="160"/>
      <c r="V41" s="160"/>
      <c r="W41" s="160"/>
      <c r="X41" s="160"/>
      <c r="Y41" s="160"/>
      <c r="Z41" s="160"/>
      <c r="AA41" s="160"/>
      <c r="AB41" s="160"/>
      <c r="AC41" s="160"/>
      <c r="AE41" s="10"/>
    </row>
  </sheetData>
  <sheetProtection algorithmName="SHA-512" hashValue="66vWG+aaxBlNQvG9wG0izzg241rp1xI/CJESHclJUtOMcwJ5226ZxqKG0nVA6t0E2bNfwBlrKm8YgMWp2D2WkA==" saltValue="3beWgzerFHfUOK25GckAEg==" spinCount="100000" sheet="1" objects="1" scenarios="1"/>
  <mergeCells count="59">
    <mergeCell ref="A21:C34"/>
    <mergeCell ref="K19:AC19"/>
    <mergeCell ref="K35:P35"/>
    <mergeCell ref="Q35:AC35"/>
    <mergeCell ref="Q26:AC26"/>
    <mergeCell ref="K26:P26"/>
    <mergeCell ref="Q21:AC21"/>
    <mergeCell ref="K21:P21"/>
    <mergeCell ref="K28:P28"/>
    <mergeCell ref="K29:P29"/>
    <mergeCell ref="K30:P30"/>
    <mergeCell ref="K31:P31"/>
    <mergeCell ref="Q28:AC28"/>
    <mergeCell ref="AA33:AB33"/>
    <mergeCell ref="X33:Z33"/>
    <mergeCell ref="T33:W33"/>
    <mergeCell ref="Q32:AC32"/>
    <mergeCell ref="Q34:AC34"/>
    <mergeCell ref="K34:P34"/>
    <mergeCell ref="Q33:S33"/>
    <mergeCell ref="K24:P24"/>
    <mergeCell ref="Q24:AC24"/>
    <mergeCell ref="K27:P27"/>
    <mergeCell ref="Q27:AC27"/>
    <mergeCell ref="K32:P32"/>
    <mergeCell ref="Q31:AC31"/>
    <mergeCell ref="K33:P33"/>
    <mergeCell ref="M9:O9"/>
    <mergeCell ref="A39:AC39"/>
    <mergeCell ref="A38:AC38"/>
    <mergeCell ref="A37:AC37"/>
    <mergeCell ref="A36:J36"/>
    <mergeCell ref="K36:L36"/>
    <mergeCell ref="Q36:AC36"/>
    <mergeCell ref="Q25:AC25"/>
    <mergeCell ref="Q23:AC23"/>
    <mergeCell ref="Q22:AC22"/>
    <mergeCell ref="K23:P23"/>
    <mergeCell ref="K22:P22"/>
    <mergeCell ref="K25:P25"/>
    <mergeCell ref="A18:J18"/>
    <mergeCell ref="A20:J20"/>
    <mergeCell ref="A19:J19"/>
    <mergeCell ref="A4:AC4"/>
    <mergeCell ref="T41:AC41"/>
    <mergeCell ref="K20:P20"/>
    <mergeCell ref="Q20:AC20"/>
    <mergeCell ref="M8:O8"/>
    <mergeCell ref="M10:O10"/>
    <mergeCell ref="M11:O11"/>
    <mergeCell ref="P8:AA8"/>
    <mergeCell ref="P10:AA10"/>
    <mergeCell ref="P11:AA11"/>
    <mergeCell ref="A14:AC14"/>
    <mergeCell ref="A16:AC16"/>
    <mergeCell ref="K18:AC18"/>
    <mergeCell ref="Q30:AC30"/>
    <mergeCell ref="Q29:AC29"/>
    <mergeCell ref="P9:AA9"/>
  </mergeCells>
  <phoneticPr fontId="3"/>
  <conditionalFormatting sqref="K21:P35">
    <cfRule type="expression" dxfId="48" priority="15">
      <formula>$AD$20=0</formula>
    </cfRule>
  </conditionalFormatting>
  <conditionalFormatting sqref="V6 X6 Z6">
    <cfRule type="containsBlanks" dxfId="47" priority="14">
      <formula>LEN(TRIM(V6))=0</formula>
    </cfRule>
  </conditionalFormatting>
  <conditionalFormatting sqref="P8:AA11">
    <cfRule type="containsBlanks" dxfId="46" priority="16">
      <formula>LEN(TRIM(P8))=0</formula>
    </cfRule>
  </conditionalFormatting>
  <conditionalFormatting sqref="M36 O36">
    <cfRule type="containsBlanks" dxfId="45" priority="12">
      <formula>LEN(TRIM(M36))=0</formula>
    </cfRule>
  </conditionalFormatting>
  <conditionalFormatting sqref="Q34:AC34">
    <cfRule type="notContainsBlanks" dxfId="44" priority="9">
      <formula>LEN(TRIM(Q34))&gt;0</formula>
    </cfRule>
    <cfRule type="expression" dxfId="43" priority="10">
      <formula>$K$34="変更"</formula>
    </cfRule>
    <cfRule type="expression" dxfId="42" priority="11">
      <formula>$K$34="新規"</formula>
    </cfRule>
  </conditionalFormatting>
  <conditionalFormatting sqref="Q28:AC28">
    <cfRule type="notContainsBlanks" dxfId="41" priority="6">
      <formula>LEN(TRIM(Q28))&gt;0</formula>
    </cfRule>
    <cfRule type="expression" dxfId="40" priority="7">
      <formula>$K$28="変更"</formula>
    </cfRule>
    <cfRule type="expression" dxfId="39" priority="8">
      <formula>$K$28="新規"</formula>
    </cfRule>
  </conditionalFormatting>
  <conditionalFormatting sqref="T33:W33 AA33:AB33">
    <cfRule type="notContainsBlanks" dxfId="38" priority="1">
      <formula>LEN(TRIM(T33))&gt;0</formula>
    </cfRule>
    <cfRule type="expression" dxfId="37" priority="2">
      <formula>$K$33="新規"</formula>
    </cfRule>
  </conditionalFormatting>
  <conditionalFormatting sqref="Q25:AC25">
    <cfRule type="notContainsBlanks" dxfId="36" priority="3">
      <formula>LEN(TRIM(Q25))&gt;0</formula>
    </cfRule>
    <cfRule type="expression" dxfId="35" priority="4">
      <formula>$K$25="変更"</formula>
    </cfRule>
    <cfRule type="expression" dxfId="34" priority="5">
      <formula>$K$25="新規"</formula>
    </cfRule>
  </conditionalFormatting>
  <dataValidations count="7">
    <dataValidation type="list" allowBlank="1" showInputMessage="1" showErrorMessage="1" sqref="K29:P33 K26:P27 K22:P24" xr:uid="{00000000-0002-0000-0000-000000000000}">
      <formula1>"新規,廃止"</formula1>
    </dataValidation>
    <dataValidation type="list" allowBlank="1" showInputMessage="1" showErrorMessage="1" sqref="K28:P28 K34:P34 K21:P21 K25:P25" xr:uid="{00000000-0002-0000-0000-000001000000}">
      <formula1>"新規,変更,廃止"</formula1>
    </dataValidation>
    <dataValidation type="list" allowBlank="1" showInputMessage="1" showErrorMessage="1" sqref="Q28:AC28" xr:uid="{00000000-0002-0000-0000-000003000000}">
      <formula1>"ア　特別児童扶養手当対象児童受入施設,イ　それ以外の障がい児受入施設"</formula1>
    </dataValidation>
    <dataValidation type="list" allowBlank="1" showInputMessage="1" showErrorMessage="1" sqref="Q34:AC34" xr:uid="{00000000-0002-0000-0000-000004000000}">
      <formula1>"ア　雇用契約等により栄養士を配置しており、兼務に該当する場合を除く。,イ　基本分単価等で求められる職員が栄養士を兼務している場合。,ウ　配置又は兼務に該当する場合を除き、栄養士としての兼務を嘱託等する場合。"</formula1>
    </dataValidation>
    <dataValidation type="list" allowBlank="1" showInputMessage="1" showErrorMessage="1" sqref="Q25:AC25" xr:uid="{3B628614-2245-43C9-B3B7-3612FEF7D505}">
      <formula1>"１人,２人,３人,３．５人,５人,６人,８人"</formula1>
    </dataValidation>
    <dataValidation type="list" allowBlank="1" showInputMessage="1" showErrorMessage="1" sqref="T33:W33" xr:uid="{4FF25735-7A6D-4DCE-B3FF-C1E95000FD72}">
      <formula1>"施設内調理,外部搬入,その他"</formula1>
    </dataValidation>
    <dataValidation type="list" allowBlank="1" showInputMessage="1" showErrorMessage="1" sqref="K35:P35" xr:uid="{00000000-0002-0000-0000-000002000000}">
      <formula1>"減算適用,減算廃止"</formula1>
    </dataValidation>
  </dataValidations>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4CE6-3772-430C-9728-816D1D3A6606}">
  <sheetPr codeName="Sheet9"/>
  <dimension ref="A2:AP34"/>
  <sheetViews>
    <sheetView view="pageBreakPreview" zoomScaleNormal="100" zoomScaleSheetLayoutView="100" workbookViewId="0">
      <selection activeCell="A5" sqref="A5:AL5"/>
    </sheetView>
  </sheetViews>
  <sheetFormatPr defaultRowHeight="13.5"/>
  <cols>
    <col min="1" max="38" width="2.875" style="49" customWidth="1"/>
    <col min="39" max="39" width="1.5" style="49" customWidth="1"/>
    <col min="40" max="40" width="3.625" style="50" hidden="1" customWidth="1"/>
    <col min="41" max="16384" width="9" style="49"/>
  </cols>
  <sheetData>
    <row r="2" spans="1:42" ht="7.5" customHeight="1"/>
    <row r="3" spans="1:42" ht="15" customHeight="1"/>
    <row r="4" spans="1:42" ht="15" customHeight="1"/>
    <row r="5" spans="1:42" ht="24" customHeight="1">
      <c r="A5" s="215" t="s">
        <v>111</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51"/>
      <c r="AN5" s="52"/>
      <c r="AO5" s="53" t="str">
        <f>HYPERLINK("#'総括表（幼稚園用）'!A1","総括表に戻る")</f>
        <v>総括表に戻る</v>
      </c>
    </row>
    <row r="6" spans="1:42" ht="15"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2"/>
    </row>
    <row r="7" spans="1:42" ht="15"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2"/>
    </row>
    <row r="8" spans="1:42" ht="15" customHeight="1" thickBot="1">
      <c r="A8" s="51"/>
      <c r="B8" s="51"/>
      <c r="C8" s="51"/>
      <c r="D8" s="51"/>
      <c r="E8" s="51"/>
      <c r="F8" s="51"/>
      <c r="G8" s="51"/>
      <c r="H8" s="51"/>
      <c r="I8" s="51"/>
      <c r="J8" s="51"/>
      <c r="K8" s="51"/>
      <c r="L8" s="51"/>
      <c r="M8" s="51"/>
      <c r="N8" s="51"/>
      <c r="O8" s="51"/>
      <c r="P8" s="51"/>
      <c r="Q8" s="54"/>
      <c r="R8" s="55"/>
      <c r="S8" s="55"/>
      <c r="T8" s="55"/>
      <c r="U8" s="55"/>
      <c r="V8" s="55"/>
      <c r="W8" s="56" t="s">
        <v>50</v>
      </c>
      <c r="X8" s="57"/>
      <c r="Y8" s="216">
        <f>'総括表（幼稚園用）'!$V$6</f>
        <v>0</v>
      </c>
      <c r="Z8" s="216"/>
      <c r="AA8" s="58" t="s">
        <v>0</v>
      </c>
      <c r="AB8" s="405">
        <f>'総括表（幼稚園用）'!$X$6</f>
        <v>0</v>
      </c>
      <c r="AC8" s="405"/>
      <c r="AD8" s="58" t="s">
        <v>12</v>
      </c>
      <c r="AE8" s="406">
        <f>'総括表（幼稚園用）'!$Z$6</f>
        <v>0</v>
      </c>
      <c r="AF8" s="406"/>
      <c r="AG8" s="59" t="s">
        <v>2</v>
      </c>
      <c r="AH8" s="55"/>
      <c r="AI8" s="60"/>
      <c r="AN8" s="51"/>
      <c r="AO8" s="51"/>
      <c r="AP8" s="52"/>
    </row>
    <row r="9" spans="1:42" ht="15" customHeight="1" thickBot="1">
      <c r="A9" s="51"/>
      <c r="B9" s="51"/>
      <c r="C9" s="51"/>
      <c r="D9" s="51"/>
      <c r="E9" s="51"/>
      <c r="F9" s="51"/>
      <c r="G9" s="51"/>
      <c r="H9" s="51"/>
      <c r="I9" s="51"/>
      <c r="J9" s="51"/>
      <c r="K9" s="51"/>
      <c r="L9" s="51"/>
      <c r="M9" s="51"/>
      <c r="N9" s="51"/>
      <c r="O9" s="51"/>
      <c r="P9" s="51"/>
      <c r="Q9" s="120" t="s">
        <v>33</v>
      </c>
      <c r="R9" s="121"/>
      <c r="S9" s="121"/>
      <c r="T9" s="121"/>
      <c r="U9" s="121"/>
      <c r="V9" s="121"/>
      <c r="W9" s="122"/>
      <c r="X9" s="222">
        <f>'総括表（幼稚園用）'!$P$10</f>
        <v>0</v>
      </c>
      <c r="Y9" s="223"/>
      <c r="Z9" s="223"/>
      <c r="AA9" s="223"/>
      <c r="AB9" s="223"/>
      <c r="AC9" s="223"/>
      <c r="AD9" s="223"/>
      <c r="AE9" s="223"/>
      <c r="AF9" s="223"/>
      <c r="AG9" s="224"/>
      <c r="AL9" s="51"/>
      <c r="AM9" s="51"/>
      <c r="AN9" s="52"/>
    </row>
    <row r="10" spans="1:42" ht="15"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2"/>
    </row>
    <row r="11" spans="1:42" ht="1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2"/>
    </row>
    <row r="12" spans="1:42" ht="15" customHeight="1" thickBot="1">
      <c r="D12" s="49" t="s">
        <v>101</v>
      </c>
    </row>
    <row r="13" spans="1:42">
      <c r="F13" s="396" t="s">
        <v>102</v>
      </c>
      <c r="G13" s="397"/>
      <c r="H13" s="398"/>
      <c r="I13" s="401"/>
      <c r="J13" s="388"/>
      <c r="K13" s="388"/>
      <c r="L13" s="388"/>
      <c r="M13" s="388"/>
      <c r="N13" s="403" t="s">
        <v>88</v>
      </c>
      <c r="AN13" s="49"/>
      <c r="AP13" s="50"/>
    </row>
    <row r="14" spans="1:42" ht="14.25" thickBot="1">
      <c r="F14" s="399"/>
      <c r="G14" s="216"/>
      <c r="H14" s="400"/>
      <c r="I14" s="402"/>
      <c r="J14" s="394"/>
      <c r="K14" s="394"/>
      <c r="L14" s="394"/>
      <c r="M14" s="394"/>
      <c r="N14" s="404"/>
      <c r="AN14" s="49"/>
      <c r="AP14" s="50"/>
    </row>
    <row r="16" spans="1:42" ht="14.25" thickBot="1">
      <c r="D16" s="49" t="s">
        <v>112</v>
      </c>
    </row>
    <row r="17" spans="4:40">
      <c r="F17" s="396" t="s">
        <v>113</v>
      </c>
      <c r="G17" s="397"/>
      <c r="H17" s="398"/>
      <c r="I17" s="401"/>
      <c r="J17" s="388"/>
      <c r="K17" s="388"/>
      <c r="L17" s="388"/>
      <c r="M17" s="388"/>
      <c r="N17" s="403" t="s">
        <v>2</v>
      </c>
    </row>
    <row r="18" spans="4:40" ht="14.25" thickBot="1">
      <c r="F18" s="399"/>
      <c r="G18" s="216"/>
      <c r="H18" s="400"/>
      <c r="I18" s="402"/>
      <c r="J18" s="394"/>
      <c r="K18" s="394"/>
      <c r="L18" s="394"/>
      <c r="M18" s="394"/>
      <c r="N18" s="404"/>
    </row>
    <row r="20" spans="4:40">
      <c r="E20" s="49" t="s">
        <v>114</v>
      </c>
    </row>
    <row r="22" spans="4:40" ht="14.25" thickBot="1">
      <c r="D22" s="49" t="s">
        <v>115</v>
      </c>
    </row>
    <row r="23" spans="4:40">
      <c r="F23" s="407"/>
      <c r="G23" s="408"/>
      <c r="H23" s="413" t="s">
        <v>116</v>
      </c>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N23" s="124">
        <f>COUNTIF(F23:G28,"○")</f>
        <v>0</v>
      </c>
    </row>
    <row r="24" spans="4:40" ht="14.25" thickBot="1">
      <c r="F24" s="409"/>
      <c r="G24" s="410"/>
      <c r="H24" s="413"/>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row>
    <row r="25" spans="4:40">
      <c r="F25" s="407"/>
      <c r="G25" s="408"/>
      <c r="H25" s="413" t="s">
        <v>117</v>
      </c>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row>
    <row r="26" spans="4:40" ht="14.25" thickBot="1">
      <c r="F26" s="409"/>
      <c r="G26" s="410"/>
      <c r="H26" s="413"/>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row>
    <row r="27" spans="4:40">
      <c r="F27" s="411"/>
      <c r="G27" s="412"/>
      <c r="H27" s="413" t="s">
        <v>118</v>
      </c>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row>
    <row r="28" spans="4:40" ht="14.25" thickBot="1">
      <c r="F28" s="409"/>
      <c r="G28" s="410"/>
      <c r="H28" s="413"/>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row>
    <row r="31" spans="4:40">
      <c r="D31" s="49" t="s">
        <v>119</v>
      </c>
    </row>
    <row r="32" spans="4:40">
      <c r="D32" s="49" t="s">
        <v>120</v>
      </c>
    </row>
    <row r="33" spans="4:5">
      <c r="E33" s="49" t="s">
        <v>121</v>
      </c>
    </row>
    <row r="34" spans="4:5">
      <c r="D34" s="49" t="s">
        <v>122</v>
      </c>
    </row>
  </sheetData>
  <sheetProtection algorithmName="SHA-512" hashValue="W453Zh9Z9X3Ge9i8BsWPKtLvnesVRTwy2eXRweYL7FCMV0kWRkU+LDO+c+P7FQ1j5epmeY3FelwbjjxOMaveqw==" saltValue="zsSNKCuk0obPORJCN4uKtA==" spinCount="100000" sheet="1" objects="1" scenarios="1"/>
  <mergeCells count="17">
    <mergeCell ref="A5:AL5"/>
    <mergeCell ref="F13:H14"/>
    <mergeCell ref="I13:M14"/>
    <mergeCell ref="N13:N14"/>
    <mergeCell ref="F17:H18"/>
    <mergeCell ref="I17:M18"/>
    <mergeCell ref="N17:N18"/>
    <mergeCell ref="Y8:Z8"/>
    <mergeCell ref="AB8:AC8"/>
    <mergeCell ref="AE8:AF8"/>
    <mergeCell ref="X9:AG9"/>
    <mergeCell ref="F23:G24"/>
    <mergeCell ref="F25:G26"/>
    <mergeCell ref="F27:G28"/>
    <mergeCell ref="H23:AG24"/>
    <mergeCell ref="H25:AG26"/>
    <mergeCell ref="H27:AG28"/>
  </mergeCells>
  <phoneticPr fontId="3"/>
  <conditionalFormatting sqref="Y8 AB8 AE8 X9">
    <cfRule type="containsBlanks" dxfId="4" priority="4">
      <formula>LEN(TRIM(X8))=0</formula>
    </cfRule>
  </conditionalFormatting>
  <conditionalFormatting sqref="I13:M14 I17:M18">
    <cfRule type="containsBlanks" dxfId="3" priority="3">
      <formula>LEN(TRIM(I13))=0</formula>
    </cfRule>
  </conditionalFormatting>
  <conditionalFormatting sqref="F23:G28">
    <cfRule type="expression" dxfId="2" priority="1">
      <formula>$AN$23=1</formula>
    </cfRule>
    <cfRule type="notContainsBlanks" dxfId="1" priority="2">
      <formula>LEN(TRIM(F23))&gt;0</formula>
    </cfRule>
  </conditionalFormatting>
  <dataValidations count="1">
    <dataValidation type="list" allowBlank="1" showInputMessage="1" showErrorMessage="1" sqref="F23:G28" xr:uid="{69887BCF-CE43-4E1D-8AE4-AEE4AA34870B}">
      <formula1>"○"</formula1>
    </dataValidation>
  </dataValidations>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9720C-33F5-4452-B6AA-ADD33A844C3C}">
  <sheetPr codeName="Sheet10">
    <pageSetUpPr fitToPage="1"/>
  </sheetPr>
  <dimension ref="A1:T30"/>
  <sheetViews>
    <sheetView view="pageBreakPreview" zoomScaleNormal="100" zoomScaleSheetLayoutView="100" workbookViewId="0">
      <selection activeCell="A4" sqref="A4:P4"/>
    </sheetView>
  </sheetViews>
  <sheetFormatPr defaultRowHeight="13.5"/>
  <cols>
    <col min="1" max="1" width="8.125" style="125" customWidth="1"/>
    <col min="2" max="2" width="22.625" style="125" customWidth="1"/>
    <col min="3" max="3" width="9.125" style="125" customWidth="1"/>
    <col min="4" max="5" width="7.125" style="125" customWidth="1"/>
    <col min="6" max="6" width="5.125" style="125" customWidth="1"/>
    <col min="7" max="7" width="8.75" style="125" customWidth="1"/>
    <col min="8" max="8" width="8.875" style="125" customWidth="1"/>
    <col min="9" max="9" width="4.625" style="125" customWidth="1"/>
    <col min="10" max="14" width="9" style="125"/>
    <col min="15" max="15" width="9" style="125" customWidth="1"/>
    <col min="16" max="16" width="9.625" style="125" customWidth="1"/>
    <col min="17" max="18" width="9" style="125" customWidth="1"/>
    <col min="19" max="256" width="9" style="125"/>
    <col min="257" max="257" width="8.125" style="125" customWidth="1"/>
    <col min="258" max="258" width="22.625" style="125" customWidth="1"/>
    <col min="259" max="259" width="9.125" style="125" customWidth="1"/>
    <col min="260" max="261" width="7.125" style="125" customWidth="1"/>
    <col min="262" max="262" width="5.125" style="125" customWidth="1"/>
    <col min="263" max="263" width="8.75" style="125" customWidth="1"/>
    <col min="264" max="264" width="8.875" style="125" customWidth="1"/>
    <col min="265" max="265" width="4.625" style="125" customWidth="1"/>
    <col min="266" max="271" width="9" style="125"/>
    <col min="272" max="272" width="9.625" style="125" customWidth="1"/>
    <col min="273" max="512" width="9" style="125"/>
    <col min="513" max="513" width="8.125" style="125" customWidth="1"/>
    <col min="514" max="514" width="22.625" style="125" customWidth="1"/>
    <col min="515" max="515" width="9.125" style="125" customWidth="1"/>
    <col min="516" max="517" width="7.125" style="125" customWidth="1"/>
    <col min="518" max="518" width="5.125" style="125" customWidth="1"/>
    <col min="519" max="519" width="8.75" style="125" customWidth="1"/>
    <col min="520" max="520" width="8.875" style="125" customWidth="1"/>
    <col min="521" max="521" width="4.625" style="125" customWidth="1"/>
    <col min="522" max="527" width="9" style="125"/>
    <col min="528" max="528" width="9.625" style="125" customWidth="1"/>
    <col min="529" max="768" width="9" style="125"/>
    <col min="769" max="769" width="8.125" style="125" customWidth="1"/>
    <col min="770" max="770" width="22.625" style="125" customWidth="1"/>
    <col min="771" max="771" width="9.125" style="125" customWidth="1"/>
    <col min="772" max="773" width="7.125" style="125" customWidth="1"/>
    <col min="774" max="774" width="5.125" style="125" customWidth="1"/>
    <col min="775" max="775" width="8.75" style="125" customWidth="1"/>
    <col min="776" max="776" width="8.875" style="125" customWidth="1"/>
    <col min="777" max="777" width="4.625" style="125" customWidth="1"/>
    <col min="778" max="783" width="9" style="125"/>
    <col min="784" max="784" width="9.625" style="125" customWidth="1"/>
    <col min="785" max="1024" width="9" style="125"/>
    <col min="1025" max="1025" width="8.125" style="125" customWidth="1"/>
    <col min="1026" max="1026" width="22.625" style="125" customWidth="1"/>
    <col min="1027" max="1027" width="9.125" style="125" customWidth="1"/>
    <col min="1028" max="1029" width="7.125" style="125" customWidth="1"/>
    <col min="1030" max="1030" width="5.125" style="125" customWidth="1"/>
    <col min="1031" max="1031" width="8.75" style="125" customWidth="1"/>
    <col min="1032" max="1032" width="8.875" style="125" customWidth="1"/>
    <col min="1033" max="1033" width="4.625" style="125" customWidth="1"/>
    <col min="1034" max="1039" width="9" style="125"/>
    <col min="1040" max="1040" width="9.625" style="125" customWidth="1"/>
    <col min="1041" max="1280" width="9" style="125"/>
    <col min="1281" max="1281" width="8.125" style="125" customWidth="1"/>
    <col min="1282" max="1282" width="22.625" style="125" customWidth="1"/>
    <col min="1283" max="1283" width="9.125" style="125" customWidth="1"/>
    <col min="1284" max="1285" width="7.125" style="125" customWidth="1"/>
    <col min="1286" max="1286" width="5.125" style="125" customWidth="1"/>
    <col min="1287" max="1287" width="8.75" style="125" customWidth="1"/>
    <col min="1288" max="1288" width="8.875" style="125" customWidth="1"/>
    <col min="1289" max="1289" width="4.625" style="125" customWidth="1"/>
    <col min="1290" max="1295" width="9" style="125"/>
    <col min="1296" max="1296" width="9.625" style="125" customWidth="1"/>
    <col min="1297" max="1536" width="9" style="125"/>
    <col min="1537" max="1537" width="8.125" style="125" customWidth="1"/>
    <col min="1538" max="1538" width="22.625" style="125" customWidth="1"/>
    <col min="1539" max="1539" width="9.125" style="125" customWidth="1"/>
    <col min="1540" max="1541" width="7.125" style="125" customWidth="1"/>
    <col min="1542" max="1542" width="5.125" style="125" customWidth="1"/>
    <col min="1543" max="1543" width="8.75" style="125" customWidth="1"/>
    <col min="1544" max="1544" width="8.875" style="125" customWidth="1"/>
    <col min="1545" max="1545" width="4.625" style="125" customWidth="1"/>
    <col min="1546" max="1551" width="9" style="125"/>
    <col min="1552" max="1552" width="9.625" style="125" customWidth="1"/>
    <col min="1553" max="1792" width="9" style="125"/>
    <col min="1793" max="1793" width="8.125" style="125" customWidth="1"/>
    <col min="1794" max="1794" width="22.625" style="125" customWidth="1"/>
    <col min="1795" max="1795" width="9.125" style="125" customWidth="1"/>
    <col min="1796" max="1797" width="7.125" style="125" customWidth="1"/>
    <col min="1798" max="1798" width="5.125" style="125" customWidth="1"/>
    <col min="1799" max="1799" width="8.75" style="125" customWidth="1"/>
    <col min="1800" max="1800" width="8.875" style="125" customWidth="1"/>
    <col min="1801" max="1801" width="4.625" style="125" customWidth="1"/>
    <col min="1802" max="1807" width="9" style="125"/>
    <col min="1808" max="1808" width="9.625" style="125" customWidth="1"/>
    <col min="1809" max="2048" width="9" style="125"/>
    <col min="2049" max="2049" width="8.125" style="125" customWidth="1"/>
    <col min="2050" max="2050" width="22.625" style="125" customWidth="1"/>
    <col min="2051" max="2051" width="9.125" style="125" customWidth="1"/>
    <col min="2052" max="2053" width="7.125" style="125" customWidth="1"/>
    <col min="2054" max="2054" width="5.125" style="125" customWidth="1"/>
    <col min="2055" max="2055" width="8.75" style="125" customWidth="1"/>
    <col min="2056" max="2056" width="8.875" style="125" customWidth="1"/>
    <col min="2057" max="2057" width="4.625" style="125" customWidth="1"/>
    <col min="2058" max="2063" width="9" style="125"/>
    <col min="2064" max="2064" width="9.625" style="125" customWidth="1"/>
    <col min="2065" max="2304" width="9" style="125"/>
    <col min="2305" max="2305" width="8.125" style="125" customWidth="1"/>
    <col min="2306" max="2306" width="22.625" style="125" customWidth="1"/>
    <col min="2307" max="2307" width="9.125" style="125" customWidth="1"/>
    <col min="2308" max="2309" width="7.125" style="125" customWidth="1"/>
    <col min="2310" max="2310" width="5.125" style="125" customWidth="1"/>
    <col min="2311" max="2311" width="8.75" style="125" customWidth="1"/>
    <col min="2312" max="2312" width="8.875" style="125" customWidth="1"/>
    <col min="2313" max="2313" width="4.625" style="125" customWidth="1"/>
    <col min="2314" max="2319" width="9" style="125"/>
    <col min="2320" max="2320" width="9.625" style="125" customWidth="1"/>
    <col min="2321" max="2560" width="9" style="125"/>
    <col min="2561" max="2561" width="8.125" style="125" customWidth="1"/>
    <col min="2562" max="2562" width="22.625" style="125" customWidth="1"/>
    <col min="2563" max="2563" width="9.125" style="125" customWidth="1"/>
    <col min="2564" max="2565" width="7.125" style="125" customWidth="1"/>
    <col min="2566" max="2566" width="5.125" style="125" customWidth="1"/>
    <col min="2567" max="2567" width="8.75" style="125" customWidth="1"/>
    <col min="2568" max="2568" width="8.875" style="125" customWidth="1"/>
    <col min="2569" max="2569" width="4.625" style="125" customWidth="1"/>
    <col min="2570" max="2575" width="9" style="125"/>
    <col min="2576" max="2576" width="9.625" style="125" customWidth="1"/>
    <col min="2577" max="2816" width="9" style="125"/>
    <col min="2817" max="2817" width="8.125" style="125" customWidth="1"/>
    <col min="2818" max="2818" width="22.625" style="125" customWidth="1"/>
    <col min="2819" max="2819" width="9.125" style="125" customWidth="1"/>
    <col min="2820" max="2821" width="7.125" style="125" customWidth="1"/>
    <col min="2822" max="2822" width="5.125" style="125" customWidth="1"/>
    <col min="2823" max="2823" width="8.75" style="125" customWidth="1"/>
    <col min="2824" max="2824" width="8.875" style="125" customWidth="1"/>
    <col min="2825" max="2825" width="4.625" style="125" customWidth="1"/>
    <col min="2826" max="2831" width="9" style="125"/>
    <col min="2832" max="2832" width="9.625" style="125" customWidth="1"/>
    <col min="2833" max="3072" width="9" style="125"/>
    <col min="3073" max="3073" width="8.125" style="125" customWidth="1"/>
    <col min="3074" max="3074" width="22.625" style="125" customWidth="1"/>
    <col min="3075" max="3075" width="9.125" style="125" customWidth="1"/>
    <col min="3076" max="3077" width="7.125" style="125" customWidth="1"/>
    <col min="3078" max="3078" width="5.125" style="125" customWidth="1"/>
    <col min="3079" max="3079" width="8.75" style="125" customWidth="1"/>
    <col min="3080" max="3080" width="8.875" style="125" customWidth="1"/>
    <col min="3081" max="3081" width="4.625" style="125" customWidth="1"/>
    <col min="3082" max="3087" width="9" style="125"/>
    <col min="3088" max="3088" width="9.625" style="125" customWidth="1"/>
    <col min="3089" max="3328" width="9" style="125"/>
    <col min="3329" max="3329" width="8.125" style="125" customWidth="1"/>
    <col min="3330" max="3330" width="22.625" style="125" customWidth="1"/>
    <col min="3331" max="3331" width="9.125" style="125" customWidth="1"/>
    <col min="3332" max="3333" width="7.125" style="125" customWidth="1"/>
    <col min="3334" max="3334" width="5.125" style="125" customWidth="1"/>
    <col min="3335" max="3335" width="8.75" style="125" customWidth="1"/>
    <col min="3336" max="3336" width="8.875" style="125" customWidth="1"/>
    <col min="3337" max="3337" width="4.625" style="125" customWidth="1"/>
    <col min="3338" max="3343" width="9" style="125"/>
    <col min="3344" max="3344" width="9.625" style="125" customWidth="1"/>
    <col min="3345" max="3584" width="9" style="125"/>
    <col min="3585" max="3585" width="8.125" style="125" customWidth="1"/>
    <col min="3586" max="3586" width="22.625" style="125" customWidth="1"/>
    <col min="3587" max="3587" width="9.125" style="125" customWidth="1"/>
    <col min="3588" max="3589" width="7.125" style="125" customWidth="1"/>
    <col min="3590" max="3590" width="5.125" style="125" customWidth="1"/>
    <col min="3591" max="3591" width="8.75" style="125" customWidth="1"/>
    <col min="3592" max="3592" width="8.875" style="125" customWidth="1"/>
    <col min="3593" max="3593" width="4.625" style="125" customWidth="1"/>
    <col min="3594" max="3599" width="9" style="125"/>
    <col min="3600" max="3600" width="9.625" style="125" customWidth="1"/>
    <col min="3601" max="3840" width="9" style="125"/>
    <col min="3841" max="3841" width="8.125" style="125" customWidth="1"/>
    <col min="3842" max="3842" width="22.625" style="125" customWidth="1"/>
    <col min="3843" max="3843" width="9.125" style="125" customWidth="1"/>
    <col min="3844" max="3845" width="7.125" style="125" customWidth="1"/>
    <col min="3846" max="3846" width="5.125" style="125" customWidth="1"/>
    <col min="3847" max="3847" width="8.75" style="125" customWidth="1"/>
    <col min="3848" max="3848" width="8.875" style="125" customWidth="1"/>
    <col min="3849" max="3849" width="4.625" style="125" customWidth="1"/>
    <col min="3850" max="3855" width="9" style="125"/>
    <col min="3856" max="3856" width="9.625" style="125" customWidth="1"/>
    <col min="3857" max="4096" width="9" style="125"/>
    <col min="4097" max="4097" width="8.125" style="125" customWidth="1"/>
    <col min="4098" max="4098" width="22.625" style="125" customWidth="1"/>
    <col min="4099" max="4099" width="9.125" style="125" customWidth="1"/>
    <col min="4100" max="4101" width="7.125" style="125" customWidth="1"/>
    <col min="4102" max="4102" width="5.125" style="125" customWidth="1"/>
    <col min="4103" max="4103" width="8.75" style="125" customWidth="1"/>
    <col min="4104" max="4104" width="8.875" style="125" customWidth="1"/>
    <col min="4105" max="4105" width="4.625" style="125" customWidth="1"/>
    <col min="4106" max="4111" width="9" style="125"/>
    <col min="4112" max="4112" width="9.625" style="125" customWidth="1"/>
    <col min="4113" max="4352" width="9" style="125"/>
    <col min="4353" max="4353" width="8.125" style="125" customWidth="1"/>
    <col min="4354" max="4354" width="22.625" style="125" customWidth="1"/>
    <col min="4355" max="4355" width="9.125" style="125" customWidth="1"/>
    <col min="4356" max="4357" width="7.125" style="125" customWidth="1"/>
    <col min="4358" max="4358" width="5.125" style="125" customWidth="1"/>
    <col min="4359" max="4359" width="8.75" style="125" customWidth="1"/>
    <col min="4360" max="4360" width="8.875" style="125" customWidth="1"/>
    <col min="4361" max="4361" width="4.625" style="125" customWidth="1"/>
    <col min="4362" max="4367" width="9" style="125"/>
    <col min="4368" max="4368" width="9.625" style="125" customWidth="1"/>
    <col min="4369" max="4608" width="9" style="125"/>
    <col min="4609" max="4609" width="8.125" style="125" customWidth="1"/>
    <col min="4610" max="4610" width="22.625" style="125" customWidth="1"/>
    <col min="4611" max="4611" width="9.125" style="125" customWidth="1"/>
    <col min="4612" max="4613" width="7.125" style="125" customWidth="1"/>
    <col min="4614" max="4614" width="5.125" style="125" customWidth="1"/>
    <col min="4615" max="4615" width="8.75" style="125" customWidth="1"/>
    <col min="4616" max="4616" width="8.875" style="125" customWidth="1"/>
    <col min="4617" max="4617" width="4.625" style="125" customWidth="1"/>
    <col min="4618" max="4623" width="9" style="125"/>
    <col min="4624" max="4624" width="9.625" style="125" customWidth="1"/>
    <col min="4625" max="4864" width="9" style="125"/>
    <col min="4865" max="4865" width="8.125" style="125" customWidth="1"/>
    <col min="4866" max="4866" width="22.625" style="125" customWidth="1"/>
    <col min="4867" max="4867" width="9.125" style="125" customWidth="1"/>
    <col min="4868" max="4869" width="7.125" style="125" customWidth="1"/>
    <col min="4870" max="4870" width="5.125" style="125" customWidth="1"/>
    <col min="4871" max="4871" width="8.75" style="125" customWidth="1"/>
    <col min="4872" max="4872" width="8.875" style="125" customWidth="1"/>
    <col min="4873" max="4873" width="4.625" style="125" customWidth="1"/>
    <col min="4874" max="4879" width="9" style="125"/>
    <col min="4880" max="4880" width="9.625" style="125" customWidth="1"/>
    <col min="4881" max="5120" width="9" style="125"/>
    <col min="5121" max="5121" width="8.125" style="125" customWidth="1"/>
    <col min="5122" max="5122" width="22.625" style="125" customWidth="1"/>
    <col min="5123" max="5123" width="9.125" style="125" customWidth="1"/>
    <col min="5124" max="5125" width="7.125" style="125" customWidth="1"/>
    <col min="5126" max="5126" width="5.125" style="125" customWidth="1"/>
    <col min="5127" max="5127" width="8.75" style="125" customWidth="1"/>
    <col min="5128" max="5128" width="8.875" style="125" customWidth="1"/>
    <col min="5129" max="5129" width="4.625" style="125" customWidth="1"/>
    <col min="5130" max="5135" width="9" style="125"/>
    <col min="5136" max="5136" width="9.625" style="125" customWidth="1"/>
    <col min="5137" max="5376" width="9" style="125"/>
    <col min="5377" max="5377" width="8.125" style="125" customWidth="1"/>
    <col min="5378" max="5378" width="22.625" style="125" customWidth="1"/>
    <col min="5379" max="5379" width="9.125" style="125" customWidth="1"/>
    <col min="5380" max="5381" width="7.125" style="125" customWidth="1"/>
    <col min="5382" max="5382" width="5.125" style="125" customWidth="1"/>
    <col min="5383" max="5383" width="8.75" style="125" customWidth="1"/>
    <col min="5384" max="5384" width="8.875" style="125" customWidth="1"/>
    <col min="5385" max="5385" width="4.625" style="125" customWidth="1"/>
    <col min="5386" max="5391" width="9" style="125"/>
    <col min="5392" max="5392" width="9.625" style="125" customWidth="1"/>
    <col min="5393" max="5632" width="9" style="125"/>
    <col min="5633" max="5633" width="8.125" style="125" customWidth="1"/>
    <col min="5634" max="5634" width="22.625" style="125" customWidth="1"/>
    <col min="5635" max="5635" width="9.125" style="125" customWidth="1"/>
    <col min="5636" max="5637" width="7.125" style="125" customWidth="1"/>
    <col min="5638" max="5638" width="5.125" style="125" customWidth="1"/>
    <col min="5639" max="5639" width="8.75" style="125" customWidth="1"/>
    <col min="5640" max="5640" width="8.875" style="125" customWidth="1"/>
    <col min="5641" max="5641" width="4.625" style="125" customWidth="1"/>
    <col min="5642" max="5647" width="9" style="125"/>
    <col min="5648" max="5648" width="9.625" style="125" customWidth="1"/>
    <col min="5649" max="5888" width="9" style="125"/>
    <col min="5889" max="5889" width="8.125" style="125" customWidth="1"/>
    <col min="5890" max="5890" width="22.625" style="125" customWidth="1"/>
    <col min="5891" max="5891" width="9.125" style="125" customWidth="1"/>
    <col min="5892" max="5893" width="7.125" style="125" customWidth="1"/>
    <col min="5894" max="5894" width="5.125" style="125" customWidth="1"/>
    <col min="5895" max="5895" width="8.75" style="125" customWidth="1"/>
    <col min="5896" max="5896" width="8.875" style="125" customWidth="1"/>
    <col min="5897" max="5897" width="4.625" style="125" customWidth="1"/>
    <col min="5898" max="5903" width="9" style="125"/>
    <col min="5904" max="5904" width="9.625" style="125" customWidth="1"/>
    <col min="5905" max="6144" width="9" style="125"/>
    <col min="6145" max="6145" width="8.125" style="125" customWidth="1"/>
    <col min="6146" max="6146" width="22.625" style="125" customWidth="1"/>
    <col min="6147" max="6147" width="9.125" style="125" customWidth="1"/>
    <col min="6148" max="6149" width="7.125" style="125" customWidth="1"/>
    <col min="6150" max="6150" width="5.125" style="125" customWidth="1"/>
    <col min="6151" max="6151" width="8.75" style="125" customWidth="1"/>
    <col min="6152" max="6152" width="8.875" style="125" customWidth="1"/>
    <col min="6153" max="6153" width="4.625" style="125" customWidth="1"/>
    <col min="6154" max="6159" width="9" style="125"/>
    <col min="6160" max="6160" width="9.625" style="125" customWidth="1"/>
    <col min="6161" max="6400" width="9" style="125"/>
    <col min="6401" max="6401" width="8.125" style="125" customWidth="1"/>
    <col min="6402" max="6402" width="22.625" style="125" customWidth="1"/>
    <col min="6403" max="6403" width="9.125" style="125" customWidth="1"/>
    <col min="6404" max="6405" width="7.125" style="125" customWidth="1"/>
    <col min="6406" max="6406" width="5.125" style="125" customWidth="1"/>
    <col min="6407" max="6407" width="8.75" style="125" customWidth="1"/>
    <col min="6408" max="6408" width="8.875" style="125" customWidth="1"/>
    <col min="6409" max="6409" width="4.625" style="125" customWidth="1"/>
    <col min="6410" max="6415" width="9" style="125"/>
    <col min="6416" max="6416" width="9.625" style="125" customWidth="1"/>
    <col min="6417" max="6656" width="9" style="125"/>
    <col min="6657" max="6657" width="8.125" style="125" customWidth="1"/>
    <col min="6658" max="6658" width="22.625" style="125" customWidth="1"/>
    <col min="6659" max="6659" width="9.125" style="125" customWidth="1"/>
    <col min="6660" max="6661" width="7.125" style="125" customWidth="1"/>
    <col min="6662" max="6662" width="5.125" style="125" customWidth="1"/>
    <col min="6663" max="6663" width="8.75" style="125" customWidth="1"/>
    <col min="6664" max="6664" width="8.875" style="125" customWidth="1"/>
    <col min="6665" max="6665" width="4.625" style="125" customWidth="1"/>
    <col min="6666" max="6671" width="9" style="125"/>
    <col min="6672" max="6672" width="9.625" style="125" customWidth="1"/>
    <col min="6673" max="6912" width="9" style="125"/>
    <col min="6913" max="6913" width="8.125" style="125" customWidth="1"/>
    <col min="6914" max="6914" width="22.625" style="125" customWidth="1"/>
    <col min="6915" max="6915" width="9.125" style="125" customWidth="1"/>
    <col min="6916" max="6917" width="7.125" style="125" customWidth="1"/>
    <col min="6918" max="6918" width="5.125" style="125" customWidth="1"/>
    <col min="6919" max="6919" width="8.75" style="125" customWidth="1"/>
    <col min="6920" max="6920" width="8.875" style="125" customWidth="1"/>
    <col min="6921" max="6921" width="4.625" style="125" customWidth="1"/>
    <col min="6922" max="6927" width="9" style="125"/>
    <col min="6928" max="6928" width="9.625" style="125" customWidth="1"/>
    <col min="6929" max="7168" width="9" style="125"/>
    <col min="7169" max="7169" width="8.125" style="125" customWidth="1"/>
    <col min="7170" max="7170" width="22.625" style="125" customWidth="1"/>
    <col min="7171" max="7171" width="9.125" style="125" customWidth="1"/>
    <col min="7172" max="7173" width="7.125" style="125" customWidth="1"/>
    <col min="7174" max="7174" width="5.125" style="125" customWidth="1"/>
    <col min="7175" max="7175" width="8.75" style="125" customWidth="1"/>
    <col min="7176" max="7176" width="8.875" style="125" customWidth="1"/>
    <col min="7177" max="7177" width="4.625" style="125" customWidth="1"/>
    <col min="7178" max="7183" width="9" style="125"/>
    <col min="7184" max="7184" width="9.625" style="125" customWidth="1"/>
    <col min="7185" max="7424" width="9" style="125"/>
    <col min="7425" max="7425" width="8.125" style="125" customWidth="1"/>
    <col min="7426" max="7426" width="22.625" style="125" customWidth="1"/>
    <col min="7427" max="7427" width="9.125" style="125" customWidth="1"/>
    <col min="7428" max="7429" width="7.125" style="125" customWidth="1"/>
    <col min="7430" max="7430" width="5.125" style="125" customWidth="1"/>
    <col min="7431" max="7431" width="8.75" style="125" customWidth="1"/>
    <col min="7432" max="7432" width="8.875" style="125" customWidth="1"/>
    <col min="7433" max="7433" width="4.625" style="125" customWidth="1"/>
    <col min="7434" max="7439" width="9" style="125"/>
    <col min="7440" max="7440" width="9.625" style="125" customWidth="1"/>
    <col min="7441" max="7680" width="9" style="125"/>
    <col min="7681" max="7681" width="8.125" style="125" customWidth="1"/>
    <col min="7682" max="7682" width="22.625" style="125" customWidth="1"/>
    <col min="7683" max="7683" width="9.125" style="125" customWidth="1"/>
    <col min="7684" max="7685" width="7.125" style="125" customWidth="1"/>
    <col min="7686" max="7686" width="5.125" style="125" customWidth="1"/>
    <col min="7687" max="7687" width="8.75" style="125" customWidth="1"/>
    <col min="7688" max="7688" width="8.875" style="125" customWidth="1"/>
    <col min="7689" max="7689" width="4.625" style="125" customWidth="1"/>
    <col min="7690" max="7695" width="9" style="125"/>
    <col min="7696" max="7696" width="9.625" style="125" customWidth="1"/>
    <col min="7697" max="7936" width="9" style="125"/>
    <col min="7937" max="7937" width="8.125" style="125" customWidth="1"/>
    <col min="7938" max="7938" width="22.625" style="125" customWidth="1"/>
    <col min="7939" max="7939" width="9.125" style="125" customWidth="1"/>
    <col min="7940" max="7941" width="7.125" style="125" customWidth="1"/>
    <col min="7942" max="7942" width="5.125" style="125" customWidth="1"/>
    <col min="7943" max="7943" width="8.75" style="125" customWidth="1"/>
    <col min="7944" max="7944" width="8.875" style="125" customWidth="1"/>
    <col min="7945" max="7945" width="4.625" style="125" customWidth="1"/>
    <col min="7946" max="7951" width="9" style="125"/>
    <col min="7952" max="7952" width="9.625" style="125" customWidth="1"/>
    <col min="7953" max="8192" width="9" style="125"/>
    <col min="8193" max="8193" width="8.125" style="125" customWidth="1"/>
    <col min="8194" max="8194" width="22.625" style="125" customWidth="1"/>
    <col min="8195" max="8195" width="9.125" style="125" customWidth="1"/>
    <col min="8196" max="8197" width="7.125" style="125" customWidth="1"/>
    <col min="8198" max="8198" width="5.125" style="125" customWidth="1"/>
    <col min="8199" max="8199" width="8.75" style="125" customWidth="1"/>
    <col min="8200" max="8200" width="8.875" style="125" customWidth="1"/>
    <col min="8201" max="8201" width="4.625" style="125" customWidth="1"/>
    <col min="8202" max="8207" width="9" style="125"/>
    <col min="8208" max="8208" width="9.625" style="125" customWidth="1"/>
    <col min="8209" max="8448" width="9" style="125"/>
    <col min="8449" max="8449" width="8.125" style="125" customWidth="1"/>
    <col min="8450" max="8450" width="22.625" style="125" customWidth="1"/>
    <col min="8451" max="8451" width="9.125" style="125" customWidth="1"/>
    <col min="8452" max="8453" width="7.125" style="125" customWidth="1"/>
    <col min="8454" max="8454" width="5.125" style="125" customWidth="1"/>
    <col min="8455" max="8455" width="8.75" style="125" customWidth="1"/>
    <col min="8456" max="8456" width="8.875" style="125" customWidth="1"/>
    <col min="8457" max="8457" width="4.625" style="125" customWidth="1"/>
    <col min="8458" max="8463" width="9" style="125"/>
    <col min="8464" max="8464" width="9.625" style="125" customWidth="1"/>
    <col min="8465" max="8704" width="9" style="125"/>
    <col min="8705" max="8705" width="8.125" style="125" customWidth="1"/>
    <col min="8706" max="8706" width="22.625" style="125" customWidth="1"/>
    <col min="8707" max="8707" width="9.125" style="125" customWidth="1"/>
    <col min="8708" max="8709" width="7.125" style="125" customWidth="1"/>
    <col min="8710" max="8710" width="5.125" style="125" customWidth="1"/>
    <col min="8711" max="8711" width="8.75" style="125" customWidth="1"/>
    <col min="8712" max="8712" width="8.875" style="125" customWidth="1"/>
    <col min="8713" max="8713" width="4.625" style="125" customWidth="1"/>
    <col min="8714" max="8719" width="9" style="125"/>
    <col min="8720" max="8720" width="9.625" style="125" customWidth="1"/>
    <col min="8721" max="8960" width="9" style="125"/>
    <col min="8961" max="8961" width="8.125" style="125" customWidth="1"/>
    <col min="8962" max="8962" width="22.625" style="125" customWidth="1"/>
    <col min="8963" max="8963" width="9.125" style="125" customWidth="1"/>
    <col min="8964" max="8965" width="7.125" style="125" customWidth="1"/>
    <col min="8966" max="8966" width="5.125" style="125" customWidth="1"/>
    <col min="8967" max="8967" width="8.75" style="125" customWidth="1"/>
    <col min="8968" max="8968" width="8.875" style="125" customWidth="1"/>
    <col min="8969" max="8969" width="4.625" style="125" customWidth="1"/>
    <col min="8970" max="8975" width="9" style="125"/>
    <col min="8976" max="8976" width="9.625" style="125" customWidth="1"/>
    <col min="8977" max="9216" width="9" style="125"/>
    <col min="9217" max="9217" width="8.125" style="125" customWidth="1"/>
    <col min="9218" max="9218" width="22.625" style="125" customWidth="1"/>
    <col min="9219" max="9219" width="9.125" style="125" customWidth="1"/>
    <col min="9220" max="9221" width="7.125" style="125" customWidth="1"/>
    <col min="9222" max="9222" width="5.125" style="125" customWidth="1"/>
    <col min="9223" max="9223" width="8.75" style="125" customWidth="1"/>
    <col min="9224" max="9224" width="8.875" style="125" customWidth="1"/>
    <col min="9225" max="9225" width="4.625" style="125" customWidth="1"/>
    <col min="9226" max="9231" width="9" style="125"/>
    <col min="9232" max="9232" width="9.625" style="125" customWidth="1"/>
    <col min="9233" max="9472" width="9" style="125"/>
    <col min="9473" max="9473" width="8.125" style="125" customWidth="1"/>
    <col min="9474" max="9474" width="22.625" style="125" customWidth="1"/>
    <col min="9475" max="9475" width="9.125" style="125" customWidth="1"/>
    <col min="9476" max="9477" width="7.125" style="125" customWidth="1"/>
    <col min="9478" max="9478" width="5.125" style="125" customWidth="1"/>
    <col min="9479" max="9479" width="8.75" style="125" customWidth="1"/>
    <col min="9480" max="9480" width="8.875" style="125" customWidth="1"/>
    <col min="9481" max="9481" width="4.625" style="125" customWidth="1"/>
    <col min="9482" max="9487" width="9" style="125"/>
    <col min="9488" max="9488" width="9.625" style="125" customWidth="1"/>
    <col min="9489" max="9728" width="9" style="125"/>
    <col min="9729" max="9729" width="8.125" style="125" customWidth="1"/>
    <col min="9730" max="9730" width="22.625" style="125" customWidth="1"/>
    <col min="9731" max="9731" width="9.125" style="125" customWidth="1"/>
    <col min="9732" max="9733" width="7.125" style="125" customWidth="1"/>
    <col min="9734" max="9734" width="5.125" style="125" customWidth="1"/>
    <col min="9735" max="9735" width="8.75" style="125" customWidth="1"/>
    <col min="9736" max="9736" width="8.875" style="125" customWidth="1"/>
    <col min="9737" max="9737" width="4.625" style="125" customWidth="1"/>
    <col min="9738" max="9743" width="9" style="125"/>
    <col min="9744" max="9744" width="9.625" style="125" customWidth="1"/>
    <col min="9745" max="9984" width="9" style="125"/>
    <col min="9985" max="9985" width="8.125" style="125" customWidth="1"/>
    <col min="9986" max="9986" width="22.625" style="125" customWidth="1"/>
    <col min="9987" max="9987" width="9.125" style="125" customWidth="1"/>
    <col min="9988" max="9989" width="7.125" style="125" customWidth="1"/>
    <col min="9990" max="9990" width="5.125" style="125" customWidth="1"/>
    <col min="9991" max="9991" width="8.75" style="125" customWidth="1"/>
    <col min="9992" max="9992" width="8.875" style="125" customWidth="1"/>
    <col min="9993" max="9993" width="4.625" style="125" customWidth="1"/>
    <col min="9994" max="9999" width="9" style="125"/>
    <col min="10000" max="10000" width="9.625" style="125" customWidth="1"/>
    <col min="10001" max="10240" width="9" style="125"/>
    <col min="10241" max="10241" width="8.125" style="125" customWidth="1"/>
    <col min="10242" max="10242" width="22.625" style="125" customWidth="1"/>
    <col min="10243" max="10243" width="9.125" style="125" customWidth="1"/>
    <col min="10244" max="10245" width="7.125" style="125" customWidth="1"/>
    <col min="10246" max="10246" width="5.125" style="125" customWidth="1"/>
    <col min="10247" max="10247" width="8.75" style="125" customWidth="1"/>
    <col min="10248" max="10248" width="8.875" style="125" customWidth="1"/>
    <col min="10249" max="10249" width="4.625" style="125" customWidth="1"/>
    <col min="10250" max="10255" width="9" style="125"/>
    <col min="10256" max="10256" width="9.625" style="125" customWidth="1"/>
    <col min="10257" max="10496" width="9" style="125"/>
    <col min="10497" max="10497" width="8.125" style="125" customWidth="1"/>
    <col min="10498" max="10498" width="22.625" style="125" customWidth="1"/>
    <col min="10499" max="10499" width="9.125" style="125" customWidth="1"/>
    <col min="10500" max="10501" width="7.125" style="125" customWidth="1"/>
    <col min="10502" max="10502" width="5.125" style="125" customWidth="1"/>
    <col min="10503" max="10503" width="8.75" style="125" customWidth="1"/>
    <col min="10504" max="10504" width="8.875" style="125" customWidth="1"/>
    <col min="10505" max="10505" width="4.625" style="125" customWidth="1"/>
    <col min="10506" max="10511" width="9" style="125"/>
    <col min="10512" max="10512" width="9.625" style="125" customWidth="1"/>
    <col min="10513" max="10752" width="9" style="125"/>
    <col min="10753" max="10753" width="8.125" style="125" customWidth="1"/>
    <col min="10754" max="10754" width="22.625" style="125" customWidth="1"/>
    <col min="10755" max="10755" width="9.125" style="125" customWidth="1"/>
    <col min="10756" max="10757" width="7.125" style="125" customWidth="1"/>
    <col min="10758" max="10758" width="5.125" style="125" customWidth="1"/>
    <col min="10759" max="10759" width="8.75" style="125" customWidth="1"/>
    <col min="10760" max="10760" width="8.875" style="125" customWidth="1"/>
    <col min="10761" max="10761" width="4.625" style="125" customWidth="1"/>
    <col min="10762" max="10767" width="9" style="125"/>
    <col min="10768" max="10768" width="9.625" style="125" customWidth="1"/>
    <col min="10769" max="11008" width="9" style="125"/>
    <col min="11009" max="11009" width="8.125" style="125" customWidth="1"/>
    <col min="11010" max="11010" width="22.625" style="125" customWidth="1"/>
    <col min="11011" max="11011" width="9.125" style="125" customWidth="1"/>
    <col min="11012" max="11013" width="7.125" style="125" customWidth="1"/>
    <col min="11014" max="11014" width="5.125" style="125" customWidth="1"/>
    <col min="11015" max="11015" width="8.75" style="125" customWidth="1"/>
    <col min="11016" max="11016" width="8.875" style="125" customWidth="1"/>
    <col min="11017" max="11017" width="4.625" style="125" customWidth="1"/>
    <col min="11018" max="11023" width="9" style="125"/>
    <col min="11024" max="11024" width="9.625" style="125" customWidth="1"/>
    <col min="11025" max="11264" width="9" style="125"/>
    <col min="11265" max="11265" width="8.125" style="125" customWidth="1"/>
    <col min="11266" max="11266" width="22.625" style="125" customWidth="1"/>
    <col min="11267" max="11267" width="9.125" style="125" customWidth="1"/>
    <col min="11268" max="11269" width="7.125" style="125" customWidth="1"/>
    <col min="11270" max="11270" width="5.125" style="125" customWidth="1"/>
    <col min="11271" max="11271" width="8.75" style="125" customWidth="1"/>
    <col min="11272" max="11272" width="8.875" style="125" customWidth="1"/>
    <col min="11273" max="11273" width="4.625" style="125" customWidth="1"/>
    <col min="11274" max="11279" width="9" style="125"/>
    <col min="11280" max="11280" width="9.625" style="125" customWidth="1"/>
    <col min="11281" max="11520" width="9" style="125"/>
    <col min="11521" max="11521" width="8.125" style="125" customWidth="1"/>
    <col min="11522" max="11522" width="22.625" style="125" customWidth="1"/>
    <col min="11523" max="11523" width="9.125" style="125" customWidth="1"/>
    <col min="11524" max="11525" width="7.125" style="125" customWidth="1"/>
    <col min="11526" max="11526" width="5.125" style="125" customWidth="1"/>
    <col min="11527" max="11527" width="8.75" style="125" customWidth="1"/>
    <col min="11528" max="11528" width="8.875" style="125" customWidth="1"/>
    <col min="11529" max="11529" width="4.625" style="125" customWidth="1"/>
    <col min="11530" max="11535" width="9" style="125"/>
    <col min="11536" max="11536" width="9.625" style="125" customWidth="1"/>
    <col min="11537" max="11776" width="9" style="125"/>
    <col min="11777" max="11777" width="8.125" style="125" customWidth="1"/>
    <col min="11778" max="11778" width="22.625" style="125" customWidth="1"/>
    <col min="11779" max="11779" width="9.125" style="125" customWidth="1"/>
    <col min="11780" max="11781" width="7.125" style="125" customWidth="1"/>
    <col min="11782" max="11782" width="5.125" style="125" customWidth="1"/>
    <col min="11783" max="11783" width="8.75" style="125" customWidth="1"/>
    <col min="11784" max="11784" width="8.875" style="125" customWidth="1"/>
    <col min="11785" max="11785" width="4.625" style="125" customWidth="1"/>
    <col min="11786" max="11791" width="9" style="125"/>
    <col min="11792" max="11792" width="9.625" style="125" customWidth="1"/>
    <col min="11793" max="12032" width="9" style="125"/>
    <col min="12033" max="12033" width="8.125" style="125" customWidth="1"/>
    <col min="12034" max="12034" width="22.625" style="125" customWidth="1"/>
    <col min="12035" max="12035" width="9.125" style="125" customWidth="1"/>
    <col min="12036" max="12037" width="7.125" style="125" customWidth="1"/>
    <col min="12038" max="12038" width="5.125" style="125" customWidth="1"/>
    <col min="12039" max="12039" width="8.75" style="125" customWidth="1"/>
    <col min="12040" max="12040" width="8.875" style="125" customWidth="1"/>
    <col min="12041" max="12041" width="4.625" style="125" customWidth="1"/>
    <col min="12042" max="12047" width="9" style="125"/>
    <col min="12048" max="12048" width="9.625" style="125" customWidth="1"/>
    <col min="12049" max="12288" width="9" style="125"/>
    <col min="12289" max="12289" width="8.125" style="125" customWidth="1"/>
    <col min="12290" max="12290" width="22.625" style="125" customWidth="1"/>
    <col min="12291" max="12291" width="9.125" style="125" customWidth="1"/>
    <col min="12292" max="12293" width="7.125" style="125" customWidth="1"/>
    <col min="12294" max="12294" width="5.125" style="125" customWidth="1"/>
    <col min="12295" max="12295" width="8.75" style="125" customWidth="1"/>
    <col min="12296" max="12296" width="8.875" style="125" customWidth="1"/>
    <col min="12297" max="12297" width="4.625" style="125" customWidth="1"/>
    <col min="12298" max="12303" width="9" style="125"/>
    <col min="12304" max="12304" width="9.625" style="125" customWidth="1"/>
    <col min="12305" max="12544" width="9" style="125"/>
    <col min="12545" max="12545" width="8.125" style="125" customWidth="1"/>
    <col min="12546" max="12546" width="22.625" style="125" customWidth="1"/>
    <col min="12547" max="12547" width="9.125" style="125" customWidth="1"/>
    <col min="12548" max="12549" width="7.125" style="125" customWidth="1"/>
    <col min="12550" max="12550" width="5.125" style="125" customWidth="1"/>
    <col min="12551" max="12551" width="8.75" style="125" customWidth="1"/>
    <col min="12552" max="12552" width="8.875" style="125" customWidth="1"/>
    <col min="12553" max="12553" width="4.625" style="125" customWidth="1"/>
    <col min="12554" max="12559" width="9" style="125"/>
    <col min="12560" max="12560" width="9.625" style="125" customWidth="1"/>
    <col min="12561" max="12800" width="9" style="125"/>
    <col min="12801" max="12801" width="8.125" style="125" customWidth="1"/>
    <col min="12802" max="12802" width="22.625" style="125" customWidth="1"/>
    <col min="12803" max="12803" width="9.125" style="125" customWidth="1"/>
    <col min="12804" max="12805" width="7.125" style="125" customWidth="1"/>
    <col min="12806" max="12806" width="5.125" style="125" customWidth="1"/>
    <col min="12807" max="12807" width="8.75" style="125" customWidth="1"/>
    <col min="12808" max="12808" width="8.875" style="125" customWidth="1"/>
    <col min="12809" max="12809" width="4.625" style="125" customWidth="1"/>
    <col min="12810" max="12815" width="9" style="125"/>
    <col min="12816" max="12816" width="9.625" style="125" customWidth="1"/>
    <col min="12817" max="13056" width="9" style="125"/>
    <col min="13057" max="13057" width="8.125" style="125" customWidth="1"/>
    <col min="13058" max="13058" width="22.625" style="125" customWidth="1"/>
    <col min="13059" max="13059" width="9.125" style="125" customWidth="1"/>
    <col min="13060" max="13061" width="7.125" style="125" customWidth="1"/>
    <col min="13062" max="13062" width="5.125" style="125" customWidth="1"/>
    <col min="13063" max="13063" width="8.75" style="125" customWidth="1"/>
    <col min="13064" max="13064" width="8.875" style="125" customWidth="1"/>
    <col min="13065" max="13065" width="4.625" style="125" customWidth="1"/>
    <col min="13066" max="13071" width="9" style="125"/>
    <col min="13072" max="13072" width="9.625" style="125" customWidth="1"/>
    <col min="13073" max="13312" width="9" style="125"/>
    <col min="13313" max="13313" width="8.125" style="125" customWidth="1"/>
    <col min="13314" max="13314" width="22.625" style="125" customWidth="1"/>
    <col min="13315" max="13315" width="9.125" style="125" customWidth="1"/>
    <col min="13316" max="13317" width="7.125" style="125" customWidth="1"/>
    <col min="13318" max="13318" width="5.125" style="125" customWidth="1"/>
    <col min="13319" max="13319" width="8.75" style="125" customWidth="1"/>
    <col min="13320" max="13320" width="8.875" style="125" customWidth="1"/>
    <col min="13321" max="13321" width="4.625" style="125" customWidth="1"/>
    <col min="13322" max="13327" width="9" style="125"/>
    <col min="13328" max="13328" width="9.625" style="125" customWidth="1"/>
    <col min="13329" max="13568" width="9" style="125"/>
    <col min="13569" max="13569" width="8.125" style="125" customWidth="1"/>
    <col min="13570" max="13570" width="22.625" style="125" customWidth="1"/>
    <col min="13571" max="13571" width="9.125" style="125" customWidth="1"/>
    <col min="13572" max="13573" width="7.125" style="125" customWidth="1"/>
    <col min="13574" max="13574" width="5.125" style="125" customWidth="1"/>
    <col min="13575" max="13575" width="8.75" style="125" customWidth="1"/>
    <col min="13576" max="13576" width="8.875" style="125" customWidth="1"/>
    <col min="13577" max="13577" width="4.625" style="125" customWidth="1"/>
    <col min="13578" max="13583" width="9" style="125"/>
    <col min="13584" max="13584" width="9.625" style="125" customWidth="1"/>
    <col min="13585" max="13824" width="9" style="125"/>
    <col min="13825" max="13825" width="8.125" style="125" customWidth="1"/>
    <col min="13826" max="13826" width="22.625" style="125" customWidth="1"/>
    <col min="13827" max="13827" width="9.125" style="125" customWidth="1"/>
    <col min="13828" max="13829" width="7.125" style="125" customWidth="1"/>
    <col min="13830" max="13830" width="5.125" style="125" customWidth="1"/>
    <col min="13831" max="13831" width="8.75" style="125" customWidth="1"/>
    <col min="13832" max="13832" width="8.875" style="125" customWidth="1"/>
    <col min="13833" max="13833" width="4.625" style="125" customWidth="1"/>
    <col min="13834" max="13839" width="9" style="125"/>
    <col min="13840" max="13840" width="9.625" style="125" customWidth="1"/>
    <col min="13841" max="14080" width="9" style="125"/>
    <col min="14081" max="14081" width="8.125" style="125" customWidth="1"/>
    <col min="14082" max="14082" width="22.625" style="125" customWidth="1"/>
    <col min="14083" max="14083" width="9.125" style="125" customWidth="1"/>
    <col min="14084" max="14085" width="7.125" style="125" customWidth="1"/>
    <col min="14086" max="14086" width="5.125" style="125" customWidth="1"/>
    <col min="14087" max="14087" width="8.75" style="125" customWidth="1"/>
    <col min="14088" max="14088" width="8.875" style="125" customWidth="1"/>
    <col min="14089" max="14089" width="4.625" style="125" customWidth="1"/>
    <col min="14090" max="14095" width="9" style="125"/>
    <col min="14096" max="14096" width="9.625" style="125" customWidth="1"/>
    <col min="14097" max="14336" width="9" style="125"/>
    <col min="14337" max="14337" width="8.125" style="125" customWidth="1"/>
    <col min="14338" max="14338" width="22.625" style="125" customWidth="1"/>
    <col min="14339" max="14339" width="9.125" style="125" customWidth="1"/>
    <col min="14340" max="14341" width="7.125" style="125" customWidth="1"/>
    <col min="14342" max="14342" width="5.125" style="125" customWidth="1"/>
    <col min="14343" max="14343" width="8.75" style="125" customWidth="1"/>
    <col min="14344" max="14344" width="8.875" style="125" customWidth="1"/>
    <col min="14345" max="14345" width="4.625" style="125" customWidth="1"/>
    <col min="14346" max="14351" width="9" style="125"/>
    <col min="14352" max="14352" width="9.625" style="125" customWidth="1"/>
    <col min="14353" max="14592" width="9" style="125"/>
    <col min="14593" max="14593" width="8.125" style="125" customWidth="1"/>
    <col min="14594" max="14594" width="22.625" style="125" customWidth="1"/>
    <col min="14595" max="14595" width="9.125" style="125" customWidth="1"/>
    <col min="14596" max="14597" width="7.125" style="125" customWidth="1"/>
    <col min="14598" max="14598" width="5.125" style="125" customWidth="1"/>
    <col min="14599" max="14599" width="8.75" style="125" customWidth="1"/>
    <col min="14600" max="14600" width="8.875" style="125" customWidth="1"/>
    <col min="14601" max="14601" width="4.625" style="125" customWidth="1"/>
    <col min="14602" max="14607" width="9" style="125"/>
    <col min="14608" max="14608" width="9.625" style="125" customWidth="1"/>
    <col min="14609" max="14848" width="9" style="125"/>
    <col min="14849" max="14849" width="8.125" style="125" customWidth="1"/>
    <col min="14850" max="14850" width="22.625" style="125" customWidth="1"/>
    <col min="14851" max="14851" width="9.125" style="125" customWidth="1"/>
    <col min="14852" max="14853" width="7.125" style="125" customWidth="1"/>
    <col min="14854" max="14854" width="5.125" style="125" customWidth="1"/>
    <col min="14855" max="14855" width="8.75" style="125" customWidth="1"/>
    <col min="14856" max="14856" width="8.875" style="125" customWidth="1"/>
    <col min="14857" max="14857" width="4.625" style="125" customWidth="1"/>
    <col min="14858" max="14863" width="9" style="125"/>
    <col min="14864" max="14864" width="9.625" style="125" customWidth="1"/>
    <col min="14865" max="15104" width="9" style="125"/>
    <col min="15105" max="15105" width="8.125" style="125" customWidth="1"/>
    <col min="15106" max="15106" width="22.625" style="125" customWidth="1"/>
    <col min="15107" max="15107" width="9.125" style="125" customWidth="1"/>
    <col min="15108" max="15109" width="7.125" style="125" customWidth="1"/>
    <col min="15110" max="15110" width="5.125" style="125" customWidth="1"/>
    <col min="15111" max="15111" width="8.75" style="125" customWidth="1"/>
    <col min="15112" max="15112" width="8.875" style="125" customWidth="1"/>
    <col min="15113" max="15113" width="4.625" style="125" customWidth="1"/>
    <col min="15114" max="15119" width="9" style="125"/>
    <col min="15120" max="15120" width="9.625" style="125" customWidth="1"/>
    <col min="15121" max="15360" width="9" style="125"/>
    <col min="15361" max="15361" width="8.125" style="125" customWidth="1"/>
    <col min="15362" max="15362" width="22.625" style="125" customWidth="1"/>
    <col min="15363" max="15363" width="9.125" style="125" customWidth="1"/>
    <col min="15364" max="15365" width="7.125" style="125" customWidth="1"/>
    <col min="15366" max="15366" width="5.125" style="125" customWidth="1"/>
    <col min="15367" max="15367" width="8.75" style="125" customWidth="1"/>
    <col min="15368" max="15368" width="8.875" style="125" customWidth="1"/>
    <col min="15369" max="15369" width="4.625" style="125" customWidth="1"/>
    <col min="15370" max="15375" width="9" style="125"/>
    <col min="15376" max="15376" width="9.625" style="125" customWidth="1"/>
    <col min="15377" max="15616" width="9" style="125"/>
    <col min="15617" max="15617" width="8.125" style="125" customWidth="1"/>
    <col min="15618" max="15618" width="22.625" style="125" customWidth="1"/>
    <col min="15619" max="15619" width="9.125" style="125" customWidth="1"/>
    <col min="15620" max="15621" width="7.125" style="125" customWidth="1"/>
    <col min="15622" max="15622" width="5.125" style="125" customWidth="1"/>
    <col min="15623" max="15623" width="8.75" style="125" customWidth="1"/>
    <col min="15624" max="15624" width="8.875" style="125" customWidth="1"/>
    <col min="15625" max="15625" width="4.625" style="125" customWidth="1"/>
    <col min="15626" max="15631" width="9" style="125"/>
    <col min="15632" max="15632" width="9.625" style="125" customWidth="1"/>
    <col min="15633" max="15872" width="9" style="125"/>
    <col min="15873" max="15873" width="8.125" style="125" customWidth="1"/>
    <col min="15874" max="15874" width="22.625" style="125" customWidth="1"/>
    <col min="15875" max="15875" width="9.125" style="125" customWidth="1"/>
    <col min="15876" max="15877" width="7.125" style="125" customWidth="1"/>
    <col min="15878" max="15878" width="5.125" style="125" customWidth="1"/>
    <col min="15879" max="15879" width="8.75" style="125" customWidth="1"/>
    <col min="15880" max="15880" width="8.875" style="125" customWidth="1"/>
    <col min="15881" max="15881" width="4.625" style="125" customWidth="1"/>
    <col min="15882" max="15887" width="9" style="125"/>
    <col min="15888" max="15888" width="9.625" style="125" customWidth="1"/>
    <col min="15889" max="16128" width="9" style="125"/>
    <col min="16129" max="16129" width="8.125" style="125" customWidth="1"/>
    <col min="16130" max="16130" width="22.625" style="125" customWidth="1"/>
    <col min="16131" max="16131" width="9.125" style="125" customWidth="1"/>
    <col min="16132" max="16133" width="7.125" style="125" customWidth="1"/>
    <col min="16134" max="16134" width="5.125" style="125" customWidth="1"/>
    <col min="16135" max="16135" width="8.75" style="125" customWidth="1"/>
    <col min="16136" max="16136" width="8.875" style="125" customWidth="1"/>
    <col min="16137" max="16137" width="4.625" style="125" customWidth="1"/>
    <col min="16138" max="16143" width="9" style="125"/>
    <col min="16144" max="16144" width="9.625" style="125" customWidth="1"/>
    <col min="16145" max="16384" width="9" style="125"/>
  </cols>
  <sheetData>
    <row r="1" spans="1:20">
      <c r="B1" s="126"/>
    </row>
    <row r="2" spans="1:20" ht="9" customHeight="1"/>
    <row r="3" spans="1:20" ht="14.25">
      <c r="B3" s="127" t="s">
        <v>30</v>
      </c>
    </row>
    <row r="4" spans="1:20" ht="19.5" customHeight="1">
      <c r="A4" s="418" t="s">
        <v>31</v>
      </c>
      <c r="B4" s="418"/>
      <c r="C4" s="418"/>
      <c r="D4" s="418"/>
      <c r="E4" s="418"/>
      <c r="F4" s="418"/>
      <c r="G4" s="418"/>
      <c r="H4" s="418"/>
      <c r="I4" s="418"/>
      <c r="J4" s="418"/>
      <c r="K4" s="418"/>
      <c r="L4" s="418"/>
      <c r="M4" s="418"/>
      <c r="N4" s="418"/>
      <c r="O4" s="418"/>
      <c r="P4" s="418"/>
      <c r="T4" s="53" t="str">
        <f>HYPERLINK("#'総括表（幼稚園用）'!A1","総括表に戻る")</f>
        <v>総括表に戻る</v>
      </c>
    </row>
    <row r="5" spans="1:20" ht="14.25">
      <c r="B5" s="127"/>
    </row>
    <row r="6" spans="1:20" ht="14.25" thickBot="1">
      <c r="M6" s="419" t="str">
        <f>'総括表（幼稚園用）'!S6&amp;'総括表（幼稚園用）'!V6&amp;'総括表（幼稚園用）'!W6&amp;'総括表（幼稚園用）'!X6&amp;'総括表（幼稚園用）'!Y6&amp;'総括表（幼稚園用）'!Z6&amp;'総括表（幼稚園用）'!AA6</f>
        <v>令和年月日</v>
      </c>
      <c r="N6" s="419"/>
      <c r="O6" s="419"/>
      <c r="P6" s="419"/>
    </row>
    <row r="7" spans="1:20" ht="29.25" customHeight="1" thickBot="1">
      <c r="B7" s="128" t="s">
        <v>32</v>
      </c>
      <c r="C7" s="129"/>
      <c r="J7" s="420" t="s">
        <v>33</v>
      </c>
      <c r="K7" s="421"/>
      <c r="L7" s="422">
        <f>'総括表（幼稚園用）'!$P$10</f>
        <v>0</v>
      </c>
      <c r="M7" s="423"/>
      <c r="N7" s="423"/>
      <c r="O7" s="423"/>
      <c r="P7" s="424"/>
    </row>
    <row r="8" spans="1:20" ht="30" customHeight="1" thickBot="1">
      <c r="B8" s="130" t="s">
        <v>34</v>
      </c>
      <c r="C8" s="129"/>
      <c r="J8" s="131"/>
      <c r="K8" s="131"/>
      <c r="L8" s="131"/>
      <c r="M8" s="131"/>
      <c r="N8" s="131"/>
      <c r="O8" s="131"/>
    </row>
    <row r="9" spans="1:20" ht="28.5" customHeight="1" thickBot="1">
      <c r="B9" s="128" t="s">
        <v>35</v>
      </c>
      <c r="C9" s="155"/>
      <c r="D9" s="132"/>
      <c r="E9" s="132"/>
      <c r="F9" s="132"/>
      <c r="G9" s="132"/>
      <c r="H9" s="132"/>
      <c r="I9" s="132"/>
      <c r="J9" s="133"/>
      <c r="K9" s="133"/>
      <c r="L9" s="133"/>
      <c r="M9" s="133"/>
      <c r="N9" s="133"/>
      <c r="O9" s="133"/>
    </row>
    <row r="10" spans="1:20" ht="13.5" customHeight="1">
      <c r="B10" s="132" t="s">
        <v>36</v>
      </c>
      <c r="C10" s="132"/>
      <c r="D10" s="132"/>
      <c r="E10" s="132"/>
      <c r="F10" s="132"/>
      <c r="G10" s="132"/>
      <c r="H10" s="132"/>
      <c r="I10" s="132"/>
      <c r="J10" s="133"/>
      <c r="K10" s="133"/>
      <c r="L10" s="133"/>
      <c r="M10" s="133"/>
      <c r="N10" s="133"/>
      <c r="O10" s="133"/>
    </row>
    <row r="11" spans="1:20" ht="13.5" customHeight="1">
      <c r="B11" s="132" t="s">
        <v>37</v>
      </c>
      <c r="C11" s="132"/>
      <c r="D11" s="132"/>
      <c r="E11" s="132"/>
      <c r="F11" s="132"/>
      <c r="G11" s="132"/>
      <c r="H11" s="132"/>
      <c r="I11" s="132"/>
      <c r="J11" s="133"/>
      <c r="K11" s="133"/>
      <c r="L11" s="133"/>
      <c r="M11" s="133"/>
      <c r="N11" s="133"/>
      <c r="O11" s="133"/>
    </row>
    <row r="12" spans="1:20" ht="13.5" customHeight="1">
      <c r="B12" s="132" t="s">
        <v>196</v>
      </c>
      <c r="C12" s="132"/>
      <c r="D12" s="132"/>
      <c r="E12" s="132"/>
      <c r="F12" s="132"/>
      <c r="G12" s="132"/>
      <c r="H12" s="132"/>
      <c r="I12" s="132"/>
      <c r="J12" s="133"/>
      <c r="K12" s="133"/>
      <c r="L12" s="133"/>
      <c r="M12" s="133"/>
      <c r="N12" s="133"/>
      <c r="O12" s="133"/>
    </row>
    <row r="13" spans="1:20">
      <c r="B13" s="132"/>
      <c r="C13" s="132"/>
      <c r="D13" s="132"/>
      <c r="E13" s="132"/>
      <c r="F13" s="132"/>
      <c r="G13" s="132"/>
      <c r="H13" s="132"/>
      <c r="I13" s="132"/>
      <c r="J13" s="132"/>
      <c r="K13" s="132"/>
      <c r="L13" s="132"/>
      <c r="M13" s="132"/>
      <c r="N13" s="134"/>
      <c r="O13" s="132"/>
    </row>
    <row r="14" spans="1:20" ht="14.25">
      <c r="B14" s="135" t="s">
        <v>197</v>
      </c>
      <c r="C14" s="132"/>
      <c r="D14" s="132"/>
      <c r="E14" s="132"/>
      <c r="F14" s="132"/>
      <c r="G14" s="132"/>
      <c r="H14" s="132"/>
      <c r="I14" s="132"/>
      <c r="J14" s="132"/>
      <c r="K14" s="132"/>
      <c r="L14" s="132"/>
      <c r="M14" s="132"/>
      <c r="N14" s="134"/>
      <c r="O14" s="132"/>
    </row>
    <row r="15" spans="1:20" ht="14.25" thickBot="1"/>
    <row r="16" spans="1:20" ht="45" customHeight="1" thickBot="1">
      <c r="A16" s="136"/>
      <c r="B16" s="137" t="s">
        <v>38</v>
      </c>
      <c r="C16" s="425" t="s">
        <v>39</v>
      </c>
      <c r="D16" s="426"/>
      <c r="E16" s="427" t="s">
        <v>40</v>
      </c>
      <c r="F16" s="426"/>
      <c r="I16" s="428" t="s">
        <v>198</v>
      </c>
      <c r="J16" s="429"/>
      <c r="K16" s="429"/>
      <c r="L16" s="429"/>
      <c r="M16" s="429"/>
      <c r="N16" s="429"/>
      <c r="O16" s="429"/>
      <c r="P16" s="429"/>
      <c r="Q16" s="430"/>
    </row>
    <row r="17" spans="1:17" ht="36.75" customHeight="1">
      <c r="A17" s="138">
        <v>1</v>
      </c>
      <c r="B17" s="156"/>
      <c r="C17" s="417"/>
      <c r="D17" s="417"/>
      <c r="E17" s="417"/>
      <c r="F17" s="417"/>
      <c r="I17" s="154"/>
      <c r="J17" s="139" t="s">
        <v>41</v>
      </c>
      <c r="K17" s="139"/>
      <c r="L17" s="139"/>
      <c r="M17" s="139"/>
      <c r="N17" s="139"/>
      <c r="O17" s="139"/>
      <c r="P17" s="139"/>
      <c r="Q17" s="140"/>
    </row>
    <row r="18" spans="1:17" ht="36.75" customHeight="1">
      <c r="A18" s="141">
        <v>2</v>
      </c>
      <c r="B18" s="157"/>
      <c r="C18" s="415"/>
      <c r="D18" s="415"/>
      <c r="E18" s="415"/>
      <c r="F18" s="415"/>
      <c r="I18" s="142"/>
      <c r="J18" s="125" t="s">
        <v>42</v>
      </c>
      <c r="Q18" s="143"/>
    </row>
    <row r="19" spans="1:17" ht="36.75" customHeight="1">
      <c r="A19" s="141">
        <v>3</v>
      </c>
      <c r="B19" s="157"/>
      <c r="C19" s="415"/>
      <c r="D19" s="415"/>
      <c r="E19" s="415"/>
      <c r="F19" s="415"/>
      <c r="I19" s="142"/>
      <c r="J19" s="125" t="s">
        <v>43</v>
      </c>
      <c r="Q19" s="143"/>
    </row>
    <row r="20" spans="1:17" ht="36.75" customHeight="1" thickBot="1">
      <c r="A20" s="141">
        <v>4</v>
      </c>
      <c r="B20" s="157"/>
      <c r="C20" s="415"/>
      <c r="D20" s="415"/>
      <c r="E20" s="415"/>
      <c r="F20" s="415"/>
      <c r="G20" s="131"/>
      <c r="H20" s="131"/>
      <c r="I20" s="431"/>
      <c r="J20" s="432"/>
      <c r="K20" s="432"/>
      <c r="L20" s="432"/>
      <c r="M20" s="432"/>
      <c r="N20" s="432"/>
      <c r="O20" s="432"/>
      <c r="P20" s="432"/>
      <c r="Q20" s="433"/>
    </row>
    <row r="21" spans="1:17" ht="36.75" customHeight="1" thickBot="1">
      <c r="A21" s="144">
        <v>5</v>
      </c>
      <c r="B21" s="158"/>
      <c r="C21" s="416"/>
      <c r="D21" s="416"/>
      <c r="E21" s="416"/>
      <c r="F21" s="416"/>
      <c r="G21" s="131"/>
      <c r="H21" s="131"/>
      <c r="I21" s="131"/>
      <c r="J21" s="131"/>
      <c r="K21" s="131"/>
      <c r="L21" s="131"/>
      <c r="M21" s="131"/>
      <c r="N21" s="131"/>
      <c r="O21" s="131"/>
    </row>
    <row r="22" spans="1:17" ht="9.75" customHeight="1">
      <c r="A22" s="131"/>
      <c r="B22" s="131"/>
      <c r="C22" s="131"/>
      <c r="D22" s="131"/>
      <c r="E22" s="131"/>
      <c r="F22" s="131"/>
      <c r="G22" s="131"/>
      <c r="H22" s="131"/>
      <c r="I22" s="131"/>
      <c r="J22" s="131"/>
      <c r="K22" s="131"/>
      <c r="L22" s="131"/>
      <c r="M22" s="131"/>
      <c r="N22" s="131"/>
      <c r="O22" s="131"/>
    </row>
    <row r="23" spans="1:17" ht="7.5" customHeight="1">
      <c r="G23" s="131"/>
      <c r="H23" s="131"/>
      <c r="I23" s="131"/>
      <c r="J23" s="131"/>
      <c r="K23" s="131"/>
      <c r="L23" s="131"/>
      <c r="M23" s="131"/>
      <c r="N23" s="131"/>
      <c r="O23" s="131"/>
    </row>
    <row r="24" spans="1:17" ht="18" customHeight="1">
      <c r="B24" s="125" t="s">
        <v>199</v>
      </c>
    </row>
    <row r="25" spans="1:17" ht="18" customHeight="1">
      <c r="B25" s="132" t="s">
        <v>200</v>
      </c>
      <c r="C25" s="132"/>
      <c r="D25" s="132"/>
      <c r="E25" s="132"/>
      <c r="F25" s="132"/>
      <c r="G25" s="132"/>
      <c r="H25" s="132"/>
      <c r="I25" s="132"/>
      <c r="J25" s="132"/>
      <c r="K25" s="132"/>
      <c r="L25" s="132"/>
    </row>
    <row r="26" spans="1:17">
      <c r="B26" s="132" t="s">
        <v>44</v>
      </c>
      <c r="C26" s="132"/>
      <c r="D26" s="132"/>
      <c r="E26" s="132"/>
      <c r="F26" s="132"/>
      <c r="G26" s="132"/>
      <c r="H26" s="132"/>
      <c r="I26" s="132"/>
      <c r="J26" s="132"/>
      <c r="K26" s="132"/>
      <c r="L26" s="132"/>
    </row>
    <row r="27" spans="1:17">
      <c r="B27" s="132" t="s">
        <v>201</v>
      </c>
      <c r="C27" s="132"/>
      <c r="D27" s="132"/>
      <c r="E27" s="132"/>
      <c r="F27" s="132"/>
      <c r="G27" s="132"/>
      <c r="H27" s="132"/>
      <c r="I27" s="132"/>
      <c r="J27" s="132"/>
      <c r="K27" s="132"/>
      <c r="L27" s="132"/>
    </row>
    <row r="28" spans="1:17">
      <c r="B28" s="145" t="s">
        <v>202</v>
      </c>
    </row>
    <row r="29" spans="1:17">
      <c r="B29" s="125" t="s">
        <v>45</v>
      </c>
    </row>
    <row r="30" spans="1:17">
      <c r="B30" s="125" t="s">
        <v>46</v>
      </c>
    </row>
  </sheetData>
  <sheetProtection algorithmName="SHA-512" hashValue="FZziQYYlkZfmecOYHqfkj/1CNzPBofqwLh44ucKeNeZqveaK4Vu8W9g5tBWLtEJjZg6VnfcoJOIS3CZwl4EfCA==" saltValue="Ti2rF8eGUQEVXPeFFBWZ4w==" spinCount="100000" sheet="1" objects="1" scenarios="1"/>
  <mergeCells count="18">
    <mergeCell ref="A4:P4"/>
    <mergeCell ref="M6:P6"/>
    <mergeCell ref="J7:K7"/>
    <mergeCell ref="L7:P7"/>
    <mergeCell ref="C16:D16"/>
    <mergeCell ref="E16:F16"/>
    <mergeCell ref="I16:Q16"/>
    <mergeCell ref="C17:D17"/>
    <mergeCell ref="E17:F17"/>
    <mergeCell ref="C18:D18"/>
    <mergeCell ref="E18:F18"/>
    <mergeCell ref="C19:D19"/>
    <mergeCell ref="E19:F19"/>
    <mergeCell ref="C20:D20"/>
    <mergeCell ref="E20:F20"/>
    <mergeCell ref="I20:Q20"/>
    <mergeCell ref="C21:D21"/>
    <mergeCell ref="E21:F21"/>
  </mergeCells>
  <phoneticPr fontId="3"/>
  <conditionalFormatting sqref="I20:Q20">
    <cfRule type="notContainsBlanks" dxfId="0" priority="1">
      <formula>LEN(TRIM(I20))&gt;0</formula>
    </cfRule>
  </conditionalFormatting>
  <dataValidations count="4">
    <dataValidation type="list" allowBlank="1" showInputMessage="1" showErrorMessage="1" sqref="C17:D22 IY17:IZ22 SU17:SV22 ACQ17:ACR22 AMM17:AMN22 AWI17:AWJ22 BGE17:BGF22 BQA17:BQB22 BZW17:BZX22 CJS17:CJT22 CTO17:CTP22 DDK17:DDL22 DNG17:DNH22 DXC17:DXD22 EGY17:EGZ22 EQU17:EQV22 FAQ17:FAR22 FKM17:FKN22 FUI17:FUJ22 GEE17:GEF22 GOA17:GOB22 GXW17:GXX22 HHS17:HHT22 HRO17:HRP22 IBK17:IBL22 ILG17:ILH22 IVC17:IVD22 JEY17:JEZ22 JOU17:JOV22 JYQ17:JYR22 KIM17:KIN22 KSI17:KSJ22 LCE17:LCF22 LMA17:LMB22 LVW17:LVX22 MFS17:MFT22 MPO17:MPP22 MZK17:MZL22 NJG17:NJH22 NTC17:NTD22 OCY17:OCZ22 OMU17:OMV22 OWQ17:OWR22 PGM17:PGN22 PQI17:PQJ22 QAE17:QAF22 QKA17:QKB22 QTW17:QTX22 RDS17:RDT22 RNO17:RNP22 RXK17:RXL22 SHG17:SHH22 SRC17:SRD22 TAY17:TAZ22 TKU17:TKV22 TUQ17:TUR22 UEM17:UEN22 UOI17:UOJ22 UYE17:UYF22 VIA17:VIB22 VRW17:VRX22 WBS17:WBT22 WLO17:WLP22 WVK17:WVL22 C65553:D65558 IY65553:IZ65558 SU65553:SV65558 ACQ65553:ACR65558 AMM65553:AMN65558 AWI65553:AWJ65558 BGE65553:BGF65558 BQA65553:BQB65558 BZW65553:BZX65558 CJS65553:CJT65558 CTO65553:CTP65558 DDK65553:DDL65558 DNG65553:DNH65558 DXC65553:DXD65558 EGY65553:EGZ65558 EQU65553:EQV65558 FAQ65553:FAR65558 FKM65553:FKN65558 FUI65553:FUJ65558 GEE65553:GEF65558 GOA65553:GOB65558 GXW65553:GXX65558 HHS65553:HHT65558 HRO65553:HRP65558 IBK65553:IBL65558 ILG65553:ILH65558 IVC65553:IVD65558 JEY65553:JEZ65558 JOU65553:JOV65558 JYQ65553:JYR65558 KIM65553:KIN65558 KSI65553:KSJ65558 LCE65553:LCF65558 LMA65553:LMB65558 LVW65553:LVX65558 MFS65553:MFT65558 MPO65553:MPP65558 MZK65553:MZL65558 NJG65553:NJH65558 NTC65553:NTD65558 OCY65553:OCZ65558 OMU65553:OMV65558 OWQ65553:OWR65558 PGM65553:PGN65558 PQI65553:PQJ65558 QAE65553:QAF65558 QKA65553:QKB65558 QTW65553:QTX65558 RDS65553:RDT65558 RNO65553:RNP65558 RXK65553:RXL65558 SHG65553:SHH65558 SRC65553:SRD65558 TAY65553:TAZ65558 TKU65553:TKV65558 TUQ65553:TUR65558 UEM65553:UEN65558 UOI65553:UOJ65558 UYE65553:UYF65558 VIA65553:VIB65558 VRW65553:VRX65558 WBS65553:WBT65558 WLO65553:WLP65558 WVK65553:WVL65558 C131089:D131094 IY131089:IZ131094 SU131089:SV131094 ACQ131089:ACR131094 AMM131089:AMN131094 AWI131089:AWJ131094 BGE131089:BGF131094 BQA131089:BQB131094 BZW131089:BZX131094 CJS131089:CJT131094 CTO131089:CTP131094 DDK131089:DDL131094 DNG131089:DNH131094 DXC131089:DXD131094 EGY131089:EGZ131094 EQU131089:EQV131094 FAQ131089:FAR131094 FKM131089:FKN131094 FUI131089:FUJ131094 GEE131089:GEF131094 GOA131089:GOB131094 GXW131089:GXX131094 HHS131089:HHT131094 HRO131089:HRP131094 IBK131089:IBL131094 ILG131089:ILH131094 IVC131089:IVD131094 JEY131089:JEZ131094 JOU131089:JOV131094 JYQ131089:JYR131094 KIM131089:KIN131094 KSI131089:KSJ131094 LCE131089:LCF131094 LMA131089:LMB131094 LVW131089:LVX131094 MFS131089:MFT131094 MPO131089:MPP131094 MZK131089:MZL131094 NJG131089:NJH131094 NTC131089:NTD131094 OCY131089:OCZ131094 OMU131089:OMV131094 OWQ131089:OWR131094 PGM131089:PGN131094 PQI131089:PQJ131094 QAE131089:QAF131094 QKA131089:QKB131094 QTW131089:QTX131094 RDS131089:RDT131094 RNO131089:RNP131094 RXK131089:RXL131094 SHG131089:SHH131094 SRC131089:SRD131094 TAY131089:TAZ131094 TKU131089:TKV131094 TUQ131089:TUR131094 UEM131089:UEN131094 UOI131089:UOJ131094 UYE131089:UYF131094 VIA131089:VIB131094 VRW131089:VRX131094 WBS131089:WBT131094 WLO131089:WLP131094 WVK131089:WVL131094 C196625:D196630 IY196625:IZ196630 SU196625:SV196630 ACQ196625:ACR196630 AMM196625:AMN196630 AWI196625:AWJ196630 BGE196625:BGF196630 BQA196625:BQB196630 BZW196625:BZX196630 CJS196625:CJT196630 CTO196625:CTP196630 DDK196625:DDL196630 DNG196625:DNH196630 DXC196625:DXD196630 EGY196625:EGZ196630 EQU196625:EQV196630 FAQ196625:FAR196630 FKM196625:FKN196630 FUI196625:FUJ196630 GEE196625:GEF196630 GOA196625:GOB196630 GXW196625:GXX196630 HHS196625:HHT196630 HRO196625:HRP196630 IBK196625:IBL196630 ILG196625:ILH196630 IVC196625:IVD196630 JEY196625:JEZ196630 JOU196625:JOV196630 JYQ196625:JYR196630 KIM196625:KIN196630 KSI196625:KSJ196630 LCE196625:LCF196630 LMA196625:LMB196630 LVW196625:LVX196630 MFS196625:MFT196630 MPO196625:MPP196630 MZK196625:MZL196630 NJG196625:NJH196630 NTC196625:NTD196630 OCY196625:OCZ196630 OMU196625:OMV196630 OWQ196625:OWR196630 PGM196625:PGN196630 PQI196625:PQJ196630 QAE196625:QAF196630 QKA196625:QKB196630 QTW196625:QTX196630 RDS196625:RDT196630 RNO196625:RNP196630 RXK196625:RXL196630 SHG196625:SHH196630 SRC196625:SRD196630 TAY196625:TAZ196630 TKU196625:TKV196630 TUQ196625:TUR196630 UEM196625:UEN196630 UOI196625:UOJ196630 UYE196625:UYF196630 VIA196625:VIB196630 VRW196625:VRX196630 WBS196625:WBT196630 WLO196625:WLP196630 WVK196625:WVL196630 C262161:D262166 IY262161:IZ262166 SU262161:SV262166 ACQ262161:ACR262166 AMM262161:AMN262166 AWI262161:AWJ262166 BGE262161:BGF262166 BQA262161:BQB262166 BZW262161:BZX262166 CJS262161:CJT262166 CTO262161:CTP262166 DDK262161:DDL262166 DNG262161:DNH262166 DXC262161:DXD262166 EGY262161:EGZ262166 EQU262161:EQV262166 FAQ262161:FAR262166 FKM262161:FKN262166 FUI262161:FUJ262166 GEE262161:GEF262166 GOA262161:GOB262166 GXW262161:GXX262166 HHS262161:HHT262166 HRO262161:HRP262166 IBK262161:IBL262166 ILG262161:ILH262166 IVC262161:IVD262166 JEY262161:JEZ262166 JOU262161:JOV262166 JYQ262161:JYR262166 KIM262161:KIN262166 KSI262161:KSJ262166 LCE262161:LCF262166 LMA262161:LMB262166 LVW262161:LVX262166 MFS262161:MFT262166 MPO262161:MPP262166 MZK262161:MZL262166 NJG262161:NJH262166 NTC262161:NTD262166 OCY262161:OCZ262166 OMU262161:OMV262166 OWQ262161:OWR262166 PGM262161:PGN262166 PQI262161:PQJ262166 QAE262161:QAF262166 QKA262161:QKB262166 QTW262161:QTX262166 RDS262161:RDT262166 RNO262161:RNP262166 RXK262161:RXL262166 SHG262161:SHH262166 SRC262161:SRD262166 TAY262161:TAZ262166 TKU262161:TKV262166 TUQ262161:TUR262166 UEM262161:UEN262166 UOI262161:UOJ262166 UYE262161:UYF262166 VIA262161:VIB262166 VRW262161:VRX262166 WBS262161:WBT262166 WLO262161:WLP262166 WVK262161:WVL262166 C327697:D327702 IY327697:IZ327702 SU327697:SV327702 ACQ327697:ACR327702 AMM327697:AMN327702 AWI327697:AWJ327702 BGE327697:BGF327702 BQA327697:BQB327702 BZW327697:BZX327702 CJS327697:CJT327702 CTO327697:CTP327702 DDK327697:DDL327702 DNG327697:DNH327702 DXC327697:DXD327702 EGY327697:EGZ327702 EQU327697:EQV327702 FAQ327697:FAR327702 FKM327697:FKN327702 FUI327697:FUJ327702 GEE327697:GEF327702 GOA327697:GOB327702 GXW327697:GXX327702 HHS327697:HHT327702 HRO327697:HRP327702 IBK327697:IBL327702 ILG327697:ILH327702 IVC327697:IVD327702 JEY327697:JEZ327702 JOU327697:JOV327702 JYQ327697:JYR327702 KIM327697:KIN327702 KSI327697:KSJ327702 LCE327697:LCF327702 LMA327697:LMB327702 LVW327697:LVX327702 MFS327697:MFT327702 MPO327697:MPP327702 MZK327697:MZL327702 NJG327697:NJH327702 NTC327697:NTD327702 OCY327697:OCZ327702 OMU327697:OMV327702 OWQ327697:OWR327702 PGM327697:PGN327702 PQI327697:PQJ327702 QAE327697:QAF327702 QKA327697:QKB327702 QTW327697:QTX327702 RDS327697:RDT327702 RNO327697:RNP327702 RXK327697:RXL327702 SHG327697:SHH327702 SRC327697:SRD327702 TAY327697:TAZ327702 TKU327697:TKV327702 TUQ327697:TUR327702 UEM327697:UEN327702 UOI327697:UOJ327702 UYE327697:UYF327702 VIA327697:VIB327702 VRW327697:VRX327702 WBS327697:WBT327702 WLO327697:WLP327702 WVK327697:WVL327702 C393233:D393238 IY393233:IZ393238 SU393233:SV393238 ACQ393233:ACR393238 AMM393233:AMN393238 AWI393233:AWJ393238 BGE393233:BGF393238 BQA393233:BQB393238 BZW393233:BZX393238 CJS393233:CJT393238 CTO393233:CTP393238 DDK393233:DDL393238 DNG393233:DNH393238 DXC393233:DXD393238 EGY393233:EGZ393238 EQU393233:EQV393238 FAQ393233:FAR393238 FKM393233:FKN393238 FUI393233:FUJ393238 GEE393233:GEF393238 GOA393233:GOB393238 GXW393233:GXX393238 HHS393233:HHT393238 HRO393233:HRP393238 IBK393233:IBL393238 ILG393233:ILH393238 IVC393233:IVD393238 JEY393233:JEZ393238 JOU393233:JOV393238 JYQ393233:JYR393238 KIM393233:KIN393238 KSI393233:KSJ393238 LCE393233:LCF393238 LMA393233:LMB393238 LVW393233:LVX393238 MFS393233:MFT393238 MPO393233:MPP393238 MZK393233:MZL393238 NJG393233:NJH393238 NTC393233:NTD393238 OCY393233:OCZ393238 OMU393233:OMV393238 OWQ393233:OWR393238 PGM393233:PGN393238 PQI393233:PQJ393238 QAE393233:QAF393238 QKA393233:QKB393238 QTW393233:QTX393238 RDS393233:RDT393238 RNO393233:RNP393238 RXK393233:RXL393238 SHG393233:SHH393238 SRC393233:SRD393238 TAY393233:TAZ393238 TKU393233:TKV393238 TUQ393233:TUR393238 UEM393233:UEN393238 UOI393233:UOJ393238 UYE393233:UYF393238 VIA393233:VIB393238 VRW393233:VRX393238 WBS393233:WBT393238 WLO393233:WLP393238 WVK393233:WVL393238 C458769:D458774 IY458769:IZ458774 SU458769:SV458774 ACQ458769:ACR458774 AMM458769:AMN458774 AWI458769:AWJ458774 BGE458769:BGF458774 BQA458769:BQB458774 BZW458769:BZX458774 CJS458769:CJT458774 CTO458769:CTP458774 DDK458769:DDL458774 DNG458769:DNH458774 DXC458769:DXD458774 EGY458769:EGZ458774 EQU458769:EQV458774 FAQ458769:FAR458774 FKM458769:FKN458774 FUI458769:FUJ458774 GEE458769:GEF458774 GOA458769:GOB458774 GXW458769:GXX458774 HHS458769:HHT458774 HRO458769:HRP458774 IBK458769:IBL458774 ILG458769:ILH458774 IVC458769:IVD458774 JEY458769:JEZ458774 JOU458769:JOV458774 JYQ458769:JYR458774 KIM458769:KIN458774 KSI458769:KSJ458774 LCE458769:LCF458774 LMA458769:LMB458774 LVW458769:LVX458774 MFS458769:MFT458774 MPO458769:MPP458774 MZK458769:MZL458774 NJG458769:NJH458774 NTC458769:NTD458774 OCY458769:OCZ458774 OMU458769:OMV458774 OWQ458769:OWR458774 PGM458769:PGN458774 PQI458769:PQJ458774 QAE458769:QAF458774 QKA458769:QKB458774 QTW458769:QTX458774 RDS458769:RDT458774 RNO458769:RNP458774 RXK458769:RXL458774 SHG458769:SHH458774 SRC458769:SRD458774 TAY458769:TAZ458774 TKU458769:TKV458774 TUQ458769:TUR458774 UEM458769:UEN458774 UOI458769:UOJ458774 UYE458769:UYF458774 VIA458769:VIB458774 VRW458769:VRX458774 WBS458769:WBT458774 WLO458769:WLP458774 WVK458769:WVL458774 C524305:D524310 IY524305:IZ524310 SU524305:SV524310 ACQ524305:ACR524310 AMM524305:AMN524310 AWI524305:AWJ524310 BGE524305:BGF524310 BQA524305:BQB524310 BZW524305:BZX524310 CJS524305:CJT524310 CTO524305:CTP524310 DDK524305:DDL524310 DNG524305:DNH524310 DXC524305:DXD524310 EGY524305:EGZ524310 EQU524305:EQV524310 FAQ524305:FAR524310 FKM524305:FKN524310 FUI524305:FUJ524310 GEE524305:GEF524310 GOA524305:GOB524310 GXW524305:GXX524310 HHS524305:HHT524310 HRO524305:HRP524310 IBK524305:IBL524310 ILG524305:ILH524310 IVC524305:IVD524310 JEY524305:JEZ524310 JOU524305:JOV524310 JYQ524305:JYR524310 KIM524305:KIN524310 KSI524305:KSJ524310 LCE524305:LCF524310 LMA524305:LMB524310 LVW524305:LVX524310 MFS524305:MFT524310 MPO524305:MPP524310 MZK524305:MZL524310 NJG524305:NJH524310 NTC524305:NTD524310 OCY524305:OCZ524310 OMU524305:OMV524310 OWQ524305:OWR524310 PGM524305:PGN524310 PQI524305:PQJ524310 QAE524305:QAF524310 QKA524305:QKB524310 QTW524305:QTX524310 RDS524305:RDT524310 RNO524305:RNP524310 RXK524305:RXL524310 SHG524305:SHH524310 SRC524305:SRD524310 TAY524305:TAZ524310 TKU524305:TKV524310 TUQ524305:TUR524310 UEM524305:UEN524310 UOI524305:UOJ524310 UYE524305:UYF524310 VIA524305:VIB524310 VRW524305:VRX524310 WBS524305:WBT524310 WLO524305:WLP524310 WVK524305:WVL524310 C589841:D589846 IY589841:IZ589846 SU589841:SV589846 ACQ589841:ACR589846 AMM589841:AMN589846 AWI589841:AWJ589846 BGE589841:BGF589846 BQA589841:BQB589846 BZW589841:BZX589846 CJS589841:CJT589846 CTO589841:CTP589846 DDK589841:DDL589846 DNG589841:DNH589846 DXC589841:DXD589846 EGY589841:EGZ589846 EQU589841:EQV589846 FAQ589841:FAR589846 FKM589841:FKN589846 FUI589841:FUJ589846 GEE589841:GEF589846 GOA589841:GOB589846 GXW589841:GXX589846 HHS589841:HHT589846 HRO589841:HRP589846 IBK589841:IBL589846 ILG589841:ILH589846 IVC589841:IVD589846 JEY589841:JEZ589846 JOU589841:JOV589846 JYQ589841:JYR589846 KIM589841:KIN589846 KSI589841:KSJ589846 LCE589841:LCF589846 LMA589841:LMB589846 LVW589841:LVX589846 MFS589841:MFT589846 MPO589841:MPP589846 MZK589841:MZL589846 NJG589841:NJH589846 NTC589841:NTD589846 OCY589841:OCZ589846 OMU589841:OMV589846 OWQ589841:OWR589846 PGM589841:PGN589846 PQI589841:PQJ589846 QAE589841:QAF589846 QKA589841:QKB589846 QTW589841:QTX589846 RDS589841:RDT589846 RNO589841:RNP589846 RXK589841:RXL589846 SHG589841:SHH589846 SRC589841:SRD589846 TAY589841:TAZ589846 TKU589841:TKV589846 TUQ589841:TUR589846 UEM589841:UEN589846 UOI589841:UOJ589846 UYE589841:UYF589846 VIA589841:VIB589846 VRW589841:VRX589846 WBS589841:WBT589846 WLO589841:WLP589846 WVK589841:WVL589846 C655377:D655382 IY655377:IZ655382 SU655377:SV655382 ACQ655377:ACR655382 AMM655377:AMN655382 AWI655377:AWJ655382 BGE655377:BGF655382 BQA655377:BQB655382 BZW655377:BZX655382 CJS655377:CJT655382 CTO655377:CTP655382 DDK655377:DDL655382 DNG655377:DNH655382 DXC655377:DXD655382 EGY655377:EGZ655382 EQU655377:EQV655382 FAQ655377:FAR655382 FKM655377:FKN655382 FUI655377:FUJ655382 GEE655377:GEF655382 GOA655377:GOB655382 GXW655377:GXX655382 HHS655377:HHT655382 HRO655377:HRP655382 IBK655377:IBL655382 ILG655377:ILH655382 IVC655377:IVD655382 JEY655377:JEZ655382 JOU655377:JOV655382 JYQ655377:JYR655382 KIM655377:KIN655382 KSI655377:KSJ655382 LCE655377:LCF655382 LMA655377:LMB655382 LVW655377:LVX655382 MFS655377:MFT655382 MPO655377:MPP655382 MZK655377:MZL655382 NJG655377:NJH655382 NTC655377:NTD655382 OCY655377:OCZ655382 OMU655377:OMV655382 OWQ655377:OWR655382 PGM655377:PGN655382 PQI655377:PQJ655382 QAE655377:QAF655382 QKA655377:QKB655382 QTW655377:QTX655382 RDS655377:RDT655382 RNO655377:RNP655382 RXK655377:RXL655382 SHG655377:SHH655382 SRC655377:SRD655382 TAY655377:TAZ655382 TKU655377:TKV655382 TUQ655377:TUR655382 UEM655377:UEN655382 UOI655377:UOJ655382 UYE655377:UYF655382 VIA655377:VIB655382 VRW655377:VRX655382 WBS655377:WBT655382 WLO655377:WLP655382 WVK655377:WVL655382 C720913:D720918 IY720913:IZ720918 SU720913:SV720918 ACQ720913:ACR720918 AMM720913:AMN720918 AWI720913:AWJ720918 BGE720913:BGF720918 BQA720913:BQB720918 BZW720913:BZX720918 CJS720913:CJT720918 CTO720913:CTP720918 DDK720913:DDL720918 DNG720913:DNH720918 DXC720913:DXD720918 EGY720913:EGZ720918 EQU720913:EQV720918 FAQ720913:FAR720918 FKM720913:FKN720918 FUI720913:FUJ720918 GEE720913:GEF720918 GOA720913:GOB720918 GXW720913:GXX720918 HHS720913:HHT720918 HRO720913:HRP720918 IBK720913:IBL720918 ILG720913:ILH720918 IVC720913:IVD720918 JEY720913:JEZ720918 JOU720913:JOV720918 JYQ720913:JYR720918 KIM720913:KIN720918 KSI720913:KSJ720918 LCE720913:LCF720918 LMA720913:LMB720918 LVW720913:LVX720918 MFS720913:MFT720918 MPO720913:MPP720918 MZK720913:MZL720918 NJG720913:NJH720918 NTC720913:NTD720918 OCY720913:OCZ720918 OMU720913:OMV720918 OWQ720913:OWR720918 PGM720913:PGN720918 PQI720913:PQJ720918 QAE720913:QAF720918 QKA720913:QKB720918 QTW720913:QTX720918 RDS720913:RDT720918 RNO720913:RNP720918 RXK720913:RXL720918 SHG720913:SHH720918 SRC720913:SRD720918 TAY720913:TAZ720918 TKU720913:TKV720918 TUQ720913:TUR720918 UEM720913:UEN720918 UOI720913:UOJ720918 UYE720913:UYF720918 VIA720913:VIB720918 VRW720913:VRX720918 WBS720913:WBT720918 WLO720913:WLP720918 WVK720913:WVL720918 C786449:D786454 IY786449:IZ786454 SU786449:SV786454 ACQ786449:ACR786454 AMM786449:AMN786454 AWI786449:AWJ786454 BGE786449:BGF786454 BQA786449:BQB786454 BZW786449:BZX786454 CJS786449:CJT786454 CTO786449:CTP786454 DDK786449:DDL786454 DNG786449:DNH786454 DXC786449:DXD786454 EGY786449:EGZ786454 EQU786449:EQV786454 FAQ786449:FAR786454 FKM786449:FKN786454 FUI786449:FUJ786454 GEE786449:GEF786454 GOA786449:GOB786454 GXW786449:GXX786454 HHS786449:HHT786454 HRO786449:HRP786454 IBK786449:IBL786454 ILG786449:ILH786454 IVC786449:IVD786454 JEY786449:JEZ786454 JOU786449:JOV786454 JYQ786449:JYR786454 KIM786449:KIN786454 KSI786449:KSJ786454 LCE786449:LCF786454 LMA786449:LMB786454 LVW786449:LVX786454 MFS786449:MFT786454 MPO786449:MPP786454 MZK786449:MZL786454 NJG786449:NJH786454 NTC786449:NTD786454 OCY786449:OCZ786454 OMU786449:OMV786454 OWQ786449:OWR786454 PGM786449:PGN786454 PQI786449:PQJ786454 QAE786449:QAF786454 QKA786449:QKB786454 QTW786449:QTX786454 RDS786449:RDT786454 RNO786449:RNP786454 RXK786449:RXL786454 SHG786449:SHH786454 SRC786449:SRD786454 TAY786449:TAZ786454 TKU786449:TKV786454 TUQ786449:TUR786454 UEM786449:UEN786454 UOI786449:UOJ786454 UYE786449:UYF786454 VIA786449:VIB786454 VRW786449:VRX786454 WBS786449:WBT786454 WLO786449:WLP786454 WVK786449:WVL786454 C851985:D851990 IY851985:IZ851990 SU851985:SV851990 ACQ851985:ACR851990 AMM851985:AMN851990 AWI851985:AWJ851990 BGE851985:BGF851990 BQA851985:BQB851990 BZW851985:BZX851990 CJS851985:CJT851990 CTO851985:CTP851990 DDK851985:DDL851990 DNG851985:DNH851990 DXC851985:DXD851990 EGY851985:EGZ851990 EQU851985:EQV851990 FAQ851985:FAR851990 FKM851985:FKN851990 FUI851985:FUJ851990 GEE851985:GEF851990 GOA851985:GOB851990 GXW851985:GXX851990 HHS851985:HHT851990 HRO851985:HRP851990 IBK851985:IBL851990 ILG851985:ILH851990 IVC851985:IVD851990 JEY851985:JEZ851990 JOU851985:JOV851990 JYQ851985:JYR851990 KIM851985:KIN851990 KSI851985:KSJ851990 LCE851985:LCF851990 LMA851985:LMB851990 LVW851985:LVX851990 MFS851985:MFT851990 MPO851985:MPP851990 MZK851985:MZL851990 NJG851985:NJH851990 NTC851985:NTD851990 OCY851985:OCZ851990 OMU851985:OMV851990 OWQ851985:OWR851990 PGM851985:PGN851990 PQI851985:PQJ851990 QAE851985:QAF851990 QKA851985:QKB851990 QTW851985:QTX851990 RDS851985:RDT851990 RNO851985:RNP851990 RXK851985:RXL851990 SHG851985:SHH851990 SRC851985:SRD851990 TAY851985:TAZ851990 TKU851985:TKV851990 TUQ851985:TUR851990 UEM851985:UEN851990 UOI851985:UOJ851990 UYE851985:UYF851990 VIA851985:VIB851990 VRW851985:VRX851990 WBS851985:WBT851990 WLO851985:WLP851990 WVK851985:WVL851990 C917521:D917526 IY917521:IZ917526 SU917521:SV917526 ACQ917521:ACR917526 AMM917521:AMN917526 AWI917521:AWJ917526 BGE917521:BGF917526 BQA917521:BQB917526 BZW917521:BZX917526 CJS917521:CJT917526 CTO917521:CTP917526 DDK917521:DDL917526 DNG917521:DNH917526 DXC917521:DXD917526 EGY917521:EGZ917526 EQU917521:EQV917526 FAQ917521:FAR917526 FKM917521:FKN917526 FUI917521:FUJ917526 GEE917521:GEF917526 GOA917521:GOB917526 GXW917521:GXX917526 HHS917521:HHT917526 HRO917521:HRP917526 IBK917521:IBL917526 ILG917521:ILH917526 IVC917521:IVD917526 JEY917521:JEZ917526 JOU917521:JOV917526 JYQ917521:JYR917526 KIM917521:KIN917526 KSI917521:KSJ917526 LCE917521:LCF917526 LMA917521:LMB917526 LVW917521:LVX917526 MFS917521:MFT917526 MPO917521:MPP917526 MZK917521:MZL917526 NJG917521:NJH917526 NTC917521:NTD917526 OCY917521:OCZ917526 OMU917521:OMV917526 OWQ917521:OWR917526 PGM917521:PGN917526 PQI917521:PQJ917526 QAE917521:QAF917526 QKA917521:QKB917526 QTW917521:QTX917526 RDS917521:RDT917526 RNO917521:RNP917526 RXK917521:RXL917526 SHG917521:SHH917526 SRC917521:SRD917526 TAY917521:TAZ917526 TKU917521:TKV917526 TUQ917521:TUR917526 UEM917521:UEN917526 UOI917521:UOJ917526 UYE917521:UYF917526 VIA917521:VIB917526 VRW917521:VRX917526 WBS917521:WBT917526 WLO917521:WLP917526 WVK917521:WVL917526 C983057:D983062 IY983057:IZ983062 SU983057:SV983062 ACQ983057:ACR983062 AMM983057:AMN983062 AWI983057:AWJ983062 BGE983057:BGF983062 BQA983057:BQB983062 BZW983057:BZX983062 CJS983057:CJT983062 CTO983057:CTP983062 DDK983057:DDL983062 DNG983057:DNH983062 DXC983057:DXD983062 EGY983057:EGZ983062 EQU983057:EQV983062 FAQ983057:FAR983062 FKM983057:FKN983062 FUI983057:FUJ983062 GEE983057:GEF983062 GOA983057:GOB983062 GXW983057:GXX983062 HHS983057:HHT983062 HRO983057:HRP983062 IBK983057:IBL983062 ILG983057:ILH983062 IVC983057:IVD983062 JEY983057:JEZ983062 JOU983057:JOV983062 JYQ983057:JYR983062 KIM983057:KIN983062 KSI983057:KSJ983062 LCE983057:LCF983062 LMA983057:LMB983062 LVW983057:LVX983062 MFS983057:MFT983062 MPO983057:MPP983062 MZK983057:MZL983062 NJG983057:NJH983062 NTC983057:NTD983062 OCY983057:OCZ983062 OMU983057:OMV983062 OWQ983057:OWR983062 PGM983057:PGN983062 PQI983057:PQJ983062 QAE983057:QAF983062 QKA983057:QKB983062 QTW983057:QTX983062 RDS983057:RDT983062 RNO983057:RNP983062 RXK983057:RXL983062 SHG983057:SHH983062 SRC983057:SRD983062 TAY983057:TAZ983062 TKU983057:TKV983062 TUQ983057:TUR983062 UEM983057:UEN983062 UOI983057:UOJ983062 UYE983057:UYF983062 VIA983057:VIB983062 VRW983057:VRX983062 WBS983057:WBT983062 WLO983057:WLP983062 WVK983057:WVL983062" xr:uid="{68690687-D536-4F1D-948D-D89010AB50A9}">
      <formula1>"常勤,非常勤"</formula1>
    </dataValidation>
    <dataValidation type="list" allowBlank="1" showInputMessage="1" showErrorMessage="1" sqref="E17:F22 JA17:JB22 SW17:SX22 ACS17:ACT22 AMO17:AMP22 AWK17:AWL22 BGG17:BGH22 BQC17:BQD22 BZY17:BZZ22 CJU17:CJV22 CTQ17:CTR22 DDM17:DDN22 DNI17:DNJ22 DXE17:DXF22 EHA17:EHB22 EQW17:EQX22 FAS17:FAT22 FKO17:FKP22 FUK17:FUL22 GEG17:GEH22 GOC17:GOD22 GXY17:GXZ22 HHU17:HHV22 HRQ17:HRR22 IBM17:IBN22 ILI17:ILJ22 IVE17:IVF22 JFA17:JFB22 JOW17:JOX22 JYS17:JYT22 KIO17:KIP22 KSK17:KSL22 LCG17:LCH22 LMC17:LMD22 LVY17:LVZ22 MFU17:MFV22 MPQ17:MPR22 MZM17:MZN22 NJI17:NJJ22 NTE17:NTF22 ODA17:ODB22 OMW17:OMX22 OWS17:OWT22 PGO17:PGP22 PQK17:PQL22 QAG17:QAH22 QKC17:QKD22 QTY17:QTZ22 RDU17:RDV22 RNQ17:RNR22 RXM17:RXN22 SHI17:SHJ22 SRE17:SRF22 TBA17:TBB22 TKW17:TKX22 TUS17:TUT22 UEO17:UEP22 UOK17:UOL22 UYG17:UYH22 VIC17:VID22 VRY17:VRZ22 WBU17:WBV22 WLQ17:WLR22 WVM17:WVN22 E65553:F65558 JA65553:JB65558 SW65553:SX65558 ACS65553:ACT65558 AMO65553:AMP65558 AWK65553:AWL65558 BGG65553:BGH65558 BQC65553:BQD65558 BZY65553:BZZ65558 CJU65553:CJV65558 CTQ65553:CTR65558 DDM65553:DDN65558 DNI65553:DNJ65558 DXE65553:DXF65558 EHA65553:EHB65558 EQW65553:EQX65558 FAS65553:FAT65558 FKO65553:FKP65558 FUK65553:FUL65558 GEG65553:GEH65558 GOC65553:GOD65558 GXY65553:GXZ65558 HHU65553:HHV65558 HRQ65553:HRR65558 IBM65553:IBN65558 ILI65553:ILJ65558 IVE65553:IVF65558 JFA65553:JFB65558 JOW65553:JOX65558 JYS65553:JYT65558 KIO65553:KIP65558 KSK65553:KSL65558 LCG65553:LCH65558 LMC65553:LMD65558 LVY65553:LVZ65558 MFU65553:MFV65558 MPQ65553:MPR65558 MZM65553:MZN65558 NJI65553:NJJ65558 NTE65553:NTF65558 ODA65553:ODB65558 OMW65553:OMX65558 OWS65553:OWT65558 PGO65553:PGP65558 PQK65553:PQL65558 QAG65553:QAH65558 QKC65553:QKD65558 QTY65553:QTZ65558 RDU65553:RDV65558 RNQ65553:RNR65558 RXM65553:RXN65558 SHI65553:SHJ65558 SRE65553:SRF65558 TBA65553:TBB65558 TKW65553:TKX65558 TUS65553:TUT65558 UEO65553:UEP65558 UOK65553:UOL65558 UYG65553:UYH65558 VIC65553:VID65558 VRY65553:VRZ65558 WBU65553:WBV65558 WLQ65553:WLR65558 WVM65553:WVN65558 E131089:F131094 JA131089:JB131094 SW131089:SX131094 ACS131089:ACT131094 AMO131089:AMP131094 AWK131089:AWL131094 BGG131089:BGH131094 BQC131089:BQD131094 BZY131089:BZZ131094 CJU131089:CJV131094 CTQ131089:CTR131094 DDM131089:DDN131094 DNI131089:DNJ131094 DXE131089:DXF131094 EHA131089:EHB131094 EQW131089:EQX131094 FAS131089:FAT131094 FKO131089:FKP131094 FUK131089:FUL131094 GEG131089:GEH131094 GOC131089:GOD131094 GXY131089:GXZ131094 HHU131089:HHV131094 HRQ131089:HRR131094 IBM131089:IBN131094 ILI131089:ILJ131094 IVE131089:IVF131094 JFA131089:JFB131094 JOW131089:JOX131094 JYS131089:JYT131094 KIO131089:KIP131094 KSK131089:KSL131094 LCG131089:LCH131094 LMC131089:LMD131094 LVY131089:LVZ131094 MFU131089:MFV131094 MPQ131089:MPR131094 MZM131089:MZN131094 NJI131089:NJJ131094 NTE131089:NTF131094 ODA131089:ODB131094 OMW131089:OMX131094 OWS131089:OWT131094 PGO131089:PGP131094 PQK131089:PQL131094 QAG131089:QAH131094 QKC131089:QKD131094 QTY131089:QTZ131094 RDU131089:RDV131094 RNQ131089:RNR131094 RXM131089:RXN131094 SHI131089:SHJ131094 SRE131089:SRF131094 TBA131089:TBB131094 TKW131089:TKX131094 TUS131089:TUT131094 UEO131089:UEP131094 UOK131089:UOL131094 UYG131089:UYH131094 VIC131089:VID131094 VRY131089:VRZ131094 WBU131089:WBV131094 WLQ131089:WLR131094 WVM131089:WVN131094 E196625:F196630 JA196625:JB196630 SW196625:SX196630 ACS196625:ACT196630 AMO196625:AMP196630 AWK196625:AWL196630 BGG196625:BGH196630 BQC196625:BQD196630 BZY196625:BZZ196630 CJU196625:CJV196630 CTQ196625:CTR196630 DDM196625:DDN196630 DNI196625:DNJ196630 DXE196625:DXF196630 EHA196625:EHB196630 EQW196625:EQX196630 FAS196625:FAT196630 FKO196625:FKP196630 FUK196625:FUL196630 GEG196625:GEH196630 GOC196625:GOD196630 GXY196625:GXZ196630 HHU196625:HHV196630 HRQ196625:HRR196630 IBM196625:IBN196630 ILI196625:ILJ196630 IVE196625:IVF196630 JFA196625:JFB196630 JOW196625:JOX196630 JYS196625:JYT196630 KIO196625:KIP196630 KSK196625:KSL196630 LCG196625:LCH196630 LMC196625:LMD196630 LVY196625:LVZ196630 MFU196625:MFV196630 MPQ196625:MPR196630 MZM196625:MZN196630 NJI196625:NJJ196630 NTE196625:NTF196630 ODA196625:ODB196630 OMW196625:OMX196630 OWS196625:OWT196630 PGO196625:PGP196630 PQK196625:PQL196630 QAG196625:QAH196630 QKC196625:QKD196630 QTY196625:QTZ196630 RDU196625:RDV196630 RNQ196625:RNR196630 RXM196625:RXN196630 SHI196625:SHJ196630 SRE196625:SRF196630 TBA196625:TBB196630 TKW196625:TKX196630 TUS196625:TUT196630 UEO196625:UEP196630 UOK196625:UOL196630 UYG196625:UYH196630 VIC196625:VID196630 VRY196625:VRZ196630 WBU196625:WBV196630 WLQ196625:WLR196630 WVM196625:WVN196630 E262161:F262166 JA262161:JB262166 SW262161:SX262166 ACS262161:ACT262166 AMO262161:AMP262166 AWK262161:AWL262166 BGG262161:BGH262166 BQC262161:BQD262166 BZY262161:BZZ262166 CJU262161:CJV262166 CTQ262161:CTR262166 DDM262161:DDN262166 DNI262161:DNJ262166 DXE262161:DXF262166 EHA262161:EHB262166 EQW262161:EQX262166 FAS262161:FAT262166 FKO262161:FKP262166 FUK262161:FUL262166 GEG262161:GEH262166 GOC262161:GOD262166 GXY262161:GXZ262166 HHU262161:HHV262166 HRQ262161:HRR262166 IBM262161:IBN262166 ILI262161:ILJ262166 IVE262161:IVF262166 JFA262161:JFB262166 JOW262161:JOX262166 JYS262161:JYT262166 KIO262161:KIP262166 KSK262161:KSL262166 LCG262161:LCH262166 LMC262161:LMD262166 LVY262161:LVZ262166 MFU262161:MFV262166 MPQ262161:MPR262166 MZM262161:MZN262166 NJI262161:NJJ262166 NTE262161:NTF262166 ODA262161:ODB262166 OMW262161:OMX262166 OWS262161:OWT262166 PGO262161:PGP262166 PQK262161:PQL262166 QAG262161:QAH262166 QKC262161:QKD262166 QTY262161:QTZ262166 RDU262161:RDV262166 RNQ262161:RNR262166 RXM262161:RXN262166 SHI262161:SHJ262166 SRE262161:SRF262166 TBA262161:TBB262166 TKW262161:TKX262166 TUS262161:TUT262166 UEO262161:UEP262166 UOK262161:UOL262166 UYG262161:UYH262166 VIC262161:VID262166 VRY262161:VRZ262166 WBU262161:WBV262166 WLQ262161:WLR262166 WVM262161:WVN262166 E327697:F327702 JA327697:JB327702 SW327697:SX327702 ACS327697:ACT327702 AMO327697:AMP327702 AWK327697:AWL327702 BGG327697:BGH327702 BQC327697:BQD327702 BZY327697:BZZ327702 CJU327697:CJV327702 CTQ327697:CTR327702 DDM327697:DDN327702 DNI327697:DNJ327702 DXE327697:DXF327702 EHA327697:EHB327702 EQW327697:EQX327702 FAS327697:FAT327702 FKO327697:FKP327702 FUK327697:FUL327702 GEG327697:GEH327702 GOC327697:GOD327702 GXY327697:GXZ327702 HHU327697:HHV327702 HRQ327697:HRR327702 IBM327697:IBN327702 ILI327697:ILJ327702 IVE327697:IVF327702 JFA327697:JFB327702 JOW327697:JOX327702 JYS327697:JYT327702 KIO327697:KIP327702 KSK327697:KSL327702 LCG327697:LCH327702 LMC327697:LMD327702 LVY327697:LVZ327702 MFU327697:MFV327702 MPQ327697:MPR327702 MZM327697:MZN327702 NJI327697:NJJ327702 NTE327697:NTF327702 ODA327697:ODB327702 OMW327697:OMX327702 OWS327697:OWT327702 PGO327697:PGP327702 PQK327697:PQL327702 QAG327697:QAH327702 QKC327697:QKD327702 QTY327697:QTZ327702 RDU327697:RDV327702 RNQ327697:RNR327702 RXM327697:RXN327702 SHI327697:SHJ327702 SRE327697:SRF327702 TBA327697:TBB327702 TKW327697:TKX327702 TUS327697:TUT327702 UEO327697:UEP327702 UOK327697:UOL327702 UYG327697:UYH327702 VIC327697:VID327702 VRY327697:VRZ327702 WBU327697:WBV327702 WLQ327697:WLR327702 WVM327697:WVN327702 E393233:F393238 JA393233:JB393238 SW393233:SX393238 ACS393233:ACT393238 AMO393233:AMP393238 AWK393233:AWL393238 BGG393233:BGH393238 BQC393233:BQD393238 BZY393233:BZZ393238 CJU393233:CJV393238 CTQ393233:CTR393238 DDM393233:DDN393238 DNI393233:DNJ393238 DXE393233:DXF393238 EHA393233:EHB393238 EQW393233:EQX393238 FAS393233:FAT393238 FKO393233:FKP393238 FUK393233:FUL393238 GEG393233:GEH393238 GOC393233:GOD393238 GXY393233:GXZ393238 HHU393233:HHV393238 HRQ393233:HRR393238 IBM393233:IBN393238 ILI393233:ILJ393238 IVE393233:IVF393238 JFA393233:JFB393238 JOW393233:JOX393238 JYS393233:JYT393238 KIO393233:KIP393238 KSK393233:KSL393238 LCG393233:LCH393238 LMC393233:LMD393238 LVY393233:LVZ393238 MFU393233:MFV393238 MPQ393233:MPR393238 MZM393233:MZN393238 NJI393233:NJJ393238 NTE393233:NTF393238 ODA393233:ODB393238 OMW393233:OMX393238 OWS393233:OWT393238 PGO393233:PGP393238 PQK393233:PQL393238 QAG393233:QAH393238 QKC393233:QKD393238 QTY393233:QTZ393238 RDU393233:RDV393238 RNQ393233:RNR393238 RXM393233:RXN393238 SHI393233:SHJ393238 SRE393233:SRF393238 TBA393233:TBB393238 TKW393233:TKX393238 TUS393233:TUT393238 UEO393233:UEP393238 UOK393233:UOL393238 UYG393233:UYH393238 VIC393233:VID393238 VRY393233:VRZ393238 WBU393233:WBV393238 WLQ393233:WLR393238 WVM393233:WVN393238 E458769:F458774 JA458769:JB458774 SW458769:SX458774 ACS458769:ACT458774 AMO458769:AMP458774 AWK458769:AWL458774 BGG458769:BGH458774 BQC458769:BQD458774 BZY458769:BZZ458774 CJU458769:CJV458774 CTQ458769:CTR458774 DDM458769:DDN458774 DNI458769:DNJ458774 DXE458769:DXF458774 EHA458769:EHB458774 EQW458769:EQX458774 FAS458769:FAT458774 FKO458769:FKP458774 FUK458769:FUL458774 GEG458769:GEH458774 GOC458769:GOD458774 GXY458769:GXZ458774 HHU458769:HHV458774 HRQ458769:HRR458774 IBM458769:IBN458774 ILI458769:ILJ458774 IVE458769:IVF458774 JFA458769:JFB458774 JOW458769:JOX458774 JYS458769:JYT458774 KIO458769:KIP458774 KSK458769:KSL458774 LCG458769:LCH458774 LMC458769:LMD458774 LVY458769:LVZ458774 MFU458769:MFV458774 MPQ458769:MPR458774 MZM458769:MZN458774 NJI458769:NJJ458774 NTE458769:NTF458774 ODA458769:ODB458774 OMW458769:OMX458774 OWS458769:OWT458774 PGO458769:PGP458774 PQK458769:PQL458774 QAG458769:QAH458774 QKC458769:QKD458774 QTY458769:QTZ458774 RDU458769:RDV458774 RNQ458769:RNR458774 RXM458769:RXN458774 SHI458769:SHJ458774 SRE458769:SRF458774 TBA458769:TBB458774 TKW458769:TKX458774 TUS458769:TUT458774 UEO458769:UEP458774 UOK458769:UOL458774 UYG458769:UYH458774 VIC458769:VID458774 VRY458769:VRZ458774 WBU458769:WBV458774 WLQ458769:WLR458774 WVM458769:WVN458774 E524305:F524310 JA524305:JB524310 SW524305:SX524310 ACS524305:ACT524310 AMO524305:AMP524310 AWK524305:AWL524310 BGG524305:BGH524310 BQC524305:BQD524310 BZY524305:BZZ524310 CJU524305:CJV524310 CTQ524305:CTR524310 DDM524305:DDN524310 DNI524305:DNJ524310 DXE524305:DXF524310 EHA524305:EHB524310 EQW524305:EQX524310 FAS524305:FAT524310 FKO524305:FKP524310 FUK524305:FUL524310 GEG524305:GEH524310 GOC524305:GOD524310 GXY524305:GXZ524310 HHU524305:HHV524310 HRQ524305:HRR524310 IBM524305:IBN524310 ILI524305:ILJ524310 IVE524305:IVF524310 JFA524305:JFB524310 JOW524305:JOX524310 JYS524305:JYT524310 KIO524305:KIP524310 KSK524305:KSL524310 LCG524305:LCH524310 LMC524305:LMD524310 LVY524305:LVZ524310 MFU524305:MFV524310 MPQ524305:MPR524310 MZM524305:MZN524310 NJI524305:NJJ524310 NTE524305:NTF524310 ODA524305:ODB524310 OMW524305:OMX524310 OWS524305:OWT524310 PGO524305:PGP524310 PQK524305:PQL524310 QAG524305:QAH524310 QKC524305:QKD524310 QTY524305:QTZ524310 RDU524305:RDV524310 RNQ524305:RNR524310 RXM524305:RXN524310 SHI524305:SHJ524310 SRE524305:SRF524310 TBA524305:TBB524310 TKW524305:TKX524310 TUS524305:TUT524310 UEO524305:UEP524310 UOK524305:UOL524310 UYG524305:UYH524310 VIC524305:VID524310 VRY524305:VRZ524310 WBU524305:WBV524310 WLQ524305:WLR524310 WVM524305:WVN524310 E589841:F589846 JA589841:JB589846 SW589841:SX589846 ACS589841:ACT589846 AMO589841:AMP589846 AWK589841:AWL589846 BGG589841:BGH589846 BQC589841:BQD589846 BZY589841:BZZ589846 CJU589841:CJV589846 CTQ589841:CTR589846 DDM589841:DDN589846 DNI589841:DNJ589846 DXE589841:DXF589846 EHA589841:EHB589846 EQW589841:EQX589846 FAS589841:FAT589846 FKO589841:FKP589846 FUK589841:FUL589846 GEG589841:GEH589846 GOC589841:GOD589846 GXY589841:GXZ589846 HHU589841:HHV589846 HRQ589841:HRR589846 IBM589841:IBN589846 ILI589841:ILJ589846 IVE589841:IVF589846 JFA589841:JFB589846 JOW589841:JOX589846 JYS589841:JYT589846 KIO589841:KIP589846 KSK589841:KSL589846 LCG589841:LCH589846 LMC589841:LMD589846 LVY589841:LVZ589846 MFU589841:MFV589846 MPQ589841:MPR589846 MZM589841:MZN589846 NJI589841:NJJ589846 NTE589841:NTF589846 ODA589841:ODB589846 OMW589841:OMX589846 OWS589841:OWT589846 PGO589841:PGP589846 PQK589841:PQL589846 QAG589841:QAH589846 QKC589841:QKD589846 QTY589841:QTZ589846 RDU589841:RDV589846 RNQ589841:RNR589846 RXM589841:RXN589846 SHI589841:SHJ589846 SRE589841:SRF589846 TBA589841:TBB589846 TKW589841:TKX589846 TUS589841:TUT589846 UEO589841:UEP589846 UOK589841:UOL589846 UYG589841:UYH589846 VIC589841:VID589846 VRY589841:VRZ589846 WBU589841:WBV589846 WLQ589841:WLR589846 WVM589841:WVN589846 E655377:F655382 JA655377:JB655382 SW655377:SX655382 ACS655377:ACT655382 AMO655377:AMP655382 AWK655377:AWL655382 BGG655377:BGH655382 BQC655377:BQD655382 BZY655377:BZZ655382 CJU655377:CJV655382 CTQ655377:CTR655382 DDM655377:DDN655382 DNI655377:DNJ655382 DXE655377:DXF655382 EHA655377:EHB655382 EQW655377:EQX655382 FAS655377:FAT655382 FKO655377:FKP655382 FUK655377:FUL655382 GEG655377:GEH655382 GOC655377:GOD655382 GXY655377:GXZ655382 HHU655377:HHV655382 HRQ655377:HRR655382 IBM655377:IBN655382 ILI655377:ILJ655382 IVE655377:IVF655382 JFA655377:JFB655382 JOW655377:JOX655382 JYS655377:JYT655382 KIO655377:KIP655382 KSK655377:KSL655382 LCG655377:LCH655382 LMC655377:LMD655382 LVY655377:LVZ655382 MFU655377:MFV655382 MPQ655377:MPR655382 MZM655377:MZN655382 NJI655377:NJJ655382 NTE655377:NTF655382 ODA655377:ODB655382 OMW655377:OMX655382 OWS655377:OWT655382 PGO655377:PGP655382 PQK655377:PQL655382 QAG655377:QAH655382 QKC655377:QKD655382 QTY655377:QTZ655382 RDU655377:RDV655382 RNQ655377:RNR655382 RXM655377:RXN655382 SHI655377:SHJ655382 SRE655377:SRF655382 TBA655377:TBB655382 TKW655377:TKX655382 TUS655377:TUT655382 UEO655377:UEP655382 UOK655377:UOL655382 UYG655377:UYH655382 VIC655377:VID655382 VRY655377:VRZ655382 WBU655377:WBV655382 WLQ655377:WLR655382 WVM655377:WVN655382 E720913:F720918 JA720913:JB720918 SW720913:SX720918 ACS720913:ACT720918 AMO720913:AMP720918 AWK720913:AWL720918 BGG720913:BGH720918 BQC720913:BQD720918 BZY720913:BZZ720918 CJU720913:CJV720918 CTQ720913:CTR720918 DDM720913:DDN720918 DNI720913:DNJ720918 DXE720913:DXF720918 EHA720913:EHB720918 EQW720913:EQX720918 FAS720913:FAT720918 FKO720913:FKP720918 FUK720913:FUL720918 GEG720913:GEH720918 GOC720913:GOD720918 GXY720913:GXZ720918 HHU720913:HHV720918 HRQ720913:HRR720918 IBM720913:IBN720918 ILI720913:ILJ720918 IVE720913:IVF720918 JFA720913:JFB720918 JOW720913:JOX720918 JYS720913:JYT720918 KIO720913:KIP720918 KSK720913:KSL720918 LCG720913:LCH720918 LMC720913:LMD720918 LVY720913:LVZ720918 MFU720913:MFV720918 MPQ720913:MPR720918 MZM720913:MZN720918 NJI720913:NJJ720918 NTE720913:NTF720918 ODA720913:ODB720918 OMW720913:OMX720918 OWS720913:OWT720918 PGO720913:PGP720918 PQK720913:PQL720918 QAG720913:QAH720918 QKC720913:QKD720918 QTY720913:QTZ720918 RDU720913:RDV720918 RNQ720913:RNR720918 RXM720913:RXN720918 SHI720913:SHJ720918 SRE720913:SRF720918 TBA720913:TBB720918 TKW720913:TKX720918 TUS720913:TUT720918 UEO720913:UEP720918 UOK720913:UOL720918 UYG720913:UYH720918 VIC720913:VID720918 VRY720913:VRZ720918 WBU720913:WBV720918 WLQ720913:WLR720918 WVM720913:WVN720918 E786449:F786454 JA786449:JB786454 SW786449:SX786454 ACS786449:ACT786454 AMO786449:AMP786454 AWK786449:AWL786454 BGG786449:BGH786454 BQC786449:BQD786454 BZY786449:BZZ786454 CJU786449:CJV786454 CTQ786449:CTR786454 DDM786449:DDN786454 DNI786449:DNJ786454 DXE786449:DXF786454 EHA786449:EHB786454 EQW786449:EQX786454 FAS786449:FAT786454 FKO786449:FKP786454 FUK786449:FUL786454 GEG786449:GEH786454 GOC786449:GOD786454 GXY786449:GXZ786454 HHU786449:HHV786454 HRQ786449:HRR786454 IBM786449:IBN786454 ILI786449:ILJ786454 IVE786449:IVF786454 JFA786449:JFB786454 JOW786449:JOX786454 JYS786449:JYT786454 KIO786449:KIP786454 KSK786449:KSL786454 LCG786449:LCH786454 LMC786449:LMD786454 LVY786449:LVZ786454 MFU786449:MFV786454 MPQ786449:MPR786454 MZM786449:MZN786454 NJI786449:NJJ786454 NTE786449:NTF786454 ODA786449:ODB786454 OMW786449:OMX786454 OWS786449:OWT786454 PGO786449:PGP786454 PQK786449:PQL786454 QAG786449:QAH786454 QKC786449:QKD786454 QTY786449:QTZ786454 RDU786449:RDV786454 RNQ786449:RNR786454 RXM786449:RXN786454 SHI786449:SHJ786454 SRE786449:SRF786454 TBA786449:TBB786454 TKW786449:TKX786454 TUS786449:TUT786454 UEO786449:UEP786454 UOK786449:UOL786454 UYG786449:UYH786454 VIC786449:VID786454 VRY786449:VRZ786454 WBU786449:WBV786454 WLQ786449:WLR786454 WVM786449:WVN786454 E851985:F851990 JA851985:JB851990 SW851985:SX851990 ACS851985:ACT851990 AMO851985:AMP851990 AWK851985:AWL851990 BGG851985:BGH851990 BQC851985:BQD851990 BZY851985:BZZ851990 CJU851985:CJV851990 CTQ851985:CTR851990 DDM851985:DDN851990 DNI851985:DNJ851990 DXE851985:DXF851990 EHA851985:EHB851990 EQW851985:EQX851990 FAS851985:FAT851990 FKO851985:FKP851990 FUK851985:FUL851990 GEG851985:GEH851990 GOC851985:GOD851990 GXY851985:GXZ851990 HHU851985:HHV851990 HRQ851985:HRR851990 IBM851985:IBN851990 ILI851985:ILJ851990 IVE851985:IVF851990 JFA851985:JFB851990 JOW851985:JOX851990 JYS851985:JYT851990 KIO851985:KIP851990 KSK851985:KSL851990 LCG851985:LCH851990 LMC851985:LMD851990 LVY851985:LVZ851990 MFU851985:MFV851990 MPQ851985:MPR851990 MZM851985:MZN851990 NJI851985:NJJ851990 NTE851985:NTF851990 ODA851985:ODB851990 OMW851985:OMX851990 OWS851985:OWT851990 PGO851985:PGP851990 PQK851985:PQL851990 QAG851985:QAH851990 QKC851985:QKD851990 QTY851985:QTZ851990 RDU851985:RDV851990 RNQ851985:RNR851990 RXM851985:RXN851990 SHI851985:SHJ851990 SRE851985:SRF851990 TBA851985:TBB851990 TKW851985:TKX851990 TUS851985:TUT851990 UEO851985:UEP851990 UOK851985:UOL851990 UYG851985:UYH851990 VIC851985:VID851990 VRY851985:VRZ851990 WBU851985:WBV851990 WLQ851985:WLR851990 WVM851985:WVN851990 E917521:F917526 JA917521:JB917526 SW917521:SX917526 ACS917521:ACT917526 AMO917521:AMP917526 AWK917521:AWL917526 BGG917521:BGH917526 BQC917521:BQD917526 BZY917521:BZZ917526 CJU917521:CJV917526 CTQ917521:CTR917526 DDM917521:DDN917526 DNI917521:DNJ917526 DXE917521:DXF917526 EHA917521:EHB917526 EQW917521:EQX917526 FAS917521:FAT917526 FKO917521:FKP917526 FUK917521:FUL917526 GEG917521:GEH917526 GOC917521:GOD917526 GXY917521:GXZ917526 HHU917521:HHV917526 HRQ917521:HRR917526 IBM917521:IBN917526 ILI917521:ILJ917526 IVE917521:IVF917526 JFA917521:JFB917526 JOW917521:JOX917526 JYS917521:JYT917526 KIO917521:KIP917526 KSK917521:KSL917526 LCG917521:LCH917526 LMC917521:LMD917526 LVY917521:LVZ917526 MFU917521:MFV917526 MPQ917521:MPR917526 MZM917521:MZN917526 NJI917521:NJJ917526 NTE917521:NTF917526 ODA917521:ODB917526 OMW917521:OMX917526 OWS917521:OWT917526 PGO917521:PGP917526 PQK917521:PQL917526 QAG917521:QAH917526 QKC917521:QKD917526 QTY917521:QTZ917526 RDU917521:RDV917526 RNQ917521:RNR917526 RXM917521:RXN917526 SHI917521:SHJ917526 SRE917521:SRF917526 TBA917521:TBB917526 TKW917521:TKX917526 TUS917521:TUT917526 UEO917521:UEP917526 UOK917521:UOL917526 UYG917521:UYH917526 VIC917521:VID917526 VRY917521:VRZ917526 WBU917521:WBV917526 WLQ917521:WLR917526 WVM917521:WVN917526 E983057:F983062 JA983057:JB983062 SW983057:SX983062 ACS983057:ACT983062 AMO983057:AMP983062 AWK983057:AWL983062 BGG983057:BGH983062 BQC983057:BQD983062 BZY983057:BZZ983062 CJU983057:CJV983062 CTQ983057:CTR983062 DDM983057:DDN983062 DNI983057:DNJ983062 DXE983057:DXF983062 EHA983057:EHB983062 EQW983057:EQX983062 FAS983057:FAT983062 FKO983057:FKP983062 FUK983057:FUL983062 GEG983057:GEH983062 GOC983057:GOD983062 GXY983057:GXZ983062 HHU983057:HHV983062 HRQ983057:HRR983062 IBM983057:IBN983062 ILI983057:ILJ983062 IVE983057:IVF983062 JFA983057:JFB983062 JOW983057:JOX983062 JYS983057:JYT983062 KIO983057:KIP983062 KSK983057:KSL983062 LCG983057:LCH983062 LMC983057:LMD983062 LVY983057:LVZ983062 MFU983057:MFV983062 MPQ983057:MPR983062 MZM983057:MZN983062 NJI983057:NJJ983062 NTE983057:NTF983062 ODA983057:ODB983062 OMW983057:OMX983062 OWS983057:OWT983062 PGO983057:PGP983062 PQK983057:PQL983062 QAG983057:QAH983062 QKC983057:QKD983062 QTY983057:QTZ983062 RDU983057:RDV983062 RNQ983057:RNR983062 RXM983057:RXN983062 SHI983057:SHJ983062 SRE983057:SRF983062 TBA983057:TBB983062 TKW983057:TKX983062 TUS983057:TUT983062 UEO983057:UEP983062 UOK983057:UOL983062 UYG983057:UYH983062 VIC983057:VID983062 VRY983057:VRZ983062 WBU983057:WBV983062 WLQ983057:WLR983062 WVM983057:WVN983062" xr:uid="{9A9E600A-C815-4555-B2E7-717DF6358AB7}">
      <formula1>"あり,なし"</formula1>
    </dataValidation>
    <dataValidation type="whole" allowBlank="1" showInputMessage="1" showErrorMessage="1" sqref="C7:C8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E72D5563-0747-435E-BBA7-FC534659AA78}">
      <formula1>0</formula1>
      <formula2>300</formula2>
    </dataValidation>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581D4EC9-38EB-4D1C-A46B-D44B1111C527}">
      <formula1>"ア,イ,ウ"</formula1>
    </dataValidation>
  </dataValidations>
  <pageMargins left="0.70866141732283472" right="0.51181102362204722" top="0.55118110236220474" bottom="0.55118110236220474" header="0.31496062992125984" footer="0.31496062992125984"/>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8</xdr:col>
                    <xdr:colOff>85725</xdr:colOff>
                    <xdr:row>16</xdr:row>
                    <xdr:rowOff>19050</xdr:rowOff>
                  </from>
                  <to>
                    <xdr:col>8</xdr:col>
                    <xdr:colOff>304800</xdr:colOff>
                    <xdr:row>16</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85725</xdr:colOff>
                    <xdr:row>18</xdr:row>
                    <xdr:rowOff>19050</xdr:rowOff>
                  </from>
                  <to>
                    <xdr:col>8</xdr:col>
                    <xdr:colOff>304800</xdr:colOff>
                    <xdr:row>18</xdr:row>
                    <xdr:rowOff>238125</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8</xdr:col>
                    <xdr:colOff>85725</xdr:colOff>
                    <xdr:row>17</xdr:row>
                    <xdr:rowOff>19050</xdr:rowOff>
                  </from>
                  <to>
                    <xdr:col>8</xdr:col>
                    <xdr:colOff>304800</xdr:colOff>
                    <xdr:row>17</xdr:row>
                    <xdr:rowOff>238125</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8</xdr:col>
                    <xdr:colOff>85725</xdr:colOff>
                    <xdr:row>18</xdr:row>
                    <xdr:rowOff>19050</xdr:rowOff>
                  </from>
                  <to>
                    <xdr:col>8</xdr:col>
                    <xdr:colOff>304800</xdr:colOff>
                    <xdr:row>18</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A8286-BABC-41D0-8621-56BB5D5C6EAC}">
  <sheetPr codeName="Sheet11"/>
  <dimension ref="A1:Y2"/>
  <sheetViews>
    <sheetView zoomScaleNormal="100" zoomScaleSheetLayoutView="115" workbookViewId="0">
      <selection activeCell="M12" sqref="M12"/>
    </sheetView>
  </sheetViews>
  <sheetFormatPr defaultRowHeight="13.5"/>
  <cols>
    <col min="1" max="16384" width="9" style="48"/>
  </cols>
  <sheetData>
    <row r="1" spans="1:25">
      <c r="A1" s="48" t="s">
        <v>68</v>
      </c>
      <c r="B1" s="48" t="s">
        <v>69</v>
      </c>
      <c r="C1" s="48" t="s">
        <v>160</v>
      </c>
      <c r="D1" s="48" t="s">
        <v>161</v>
      </c>
      <c r="E1" s="48" t="s">
        <v>162</v>
      </c>
      <c r="F1" s="48" t="s">
        <v>163</v>
      </c>
      <c r="G1" s="48" t="s">
        <v>164</v>
      </c>
      <c r="H1" s="48" t="s">
        <v>165</v>
      </c>
      <c r="I1" s="48" t="s">
        <v>166</v>
      </c>
      <c r="J1" s="48" t="s">
        <v>167</v>
      </c>
      <c r="K1" s="48" t="s">
        <v>168</v>
      </c>
      <c r="L1" s="48" t="s">
        <v>169</v>
      </c>
      <c r="M1" s="48" t="s">
        <v>173</v>
      </c>
      <c r="N1" s="48" t="s">
        <v>174</v>
      </c>
      <c r="O1" s="48" t="s">
        <v>175</v>
      </c>
      <c r="P1" s="48" t="s">
        <v>176</v>
      </c>
      <c r="Q1" s="48" t="s">
        <v>177</v>
      </c>
      <c r="R1" s="48" t="s">
        <v>178</v>
      </c>
      <c r="S1" s="48" t="s">
        <v>179</v>
      </c>
      <c r="T1" s="48" t="s">
        <v>180</v>
      </c>
      <c r="U1" s="48" t="s">
        <v>181</v>
      </c>
      <c r="V1" s="48" t="s">
        <v>182</v>
      </c>
      <c r="W1" s="48" t="s">
        <v>170</v>
      </c>
      <c r="X1" s="48" t="s">
        <v>171</v>
      </c>
      <c r="Y1" s="48" t="s">
        <v>172</v>
      </c>
    </row>
    <row r="2" spans="1:25">
      <c r="A2" s="48">
        <f>'総括表（幼稚園用）'!$P$9</f>
        <v>0</v>
      </c>
      <c r="B2" s="48">
        <f>'総括表（幼稚園用）'!$P$10</f>
        <v>0</v>
      </c>
      <c r="C2" s="48">
        <f>'総括表（幼稚園用）'!$AD$21</f>
        <v>0</v>
      </c>
      <c r="D2" s="48">
        <f>'総括表（幼稚園用）'!$AD$22</f>
        <v>0</v>
      </c>
      <c r="E2" s="48">
        <f>'総括表（幼稚園用）'!$AD$23</f>
        <v>0</v>
      </c>
      <c r="F2" s="48">
        <f>'総括表（幼稚園用）'!$AD$24</f>
        <v>0</v>
      </c>
      <c r="G2" s="48">
        <f>'総括表（幼稚園用）'!$AD$25</f>
        <v>0</v>
      </c>
      <c r="H2" s="48">
        <f>'総括表（幼稚園用）'!$AD$26</f>
        <v>0</v>
      </c>
      <c r="I2" s="48">
        <f>'総括表（幼稚園用）'!$AD$27</f>
        <v>0</v>
      </c>
      <c r="J2" s="48">
        <f>'総括表（幼稚園用）'!$AD$28</f>
        <v>0</v>
      </c>
      <c r="K2" s="48">
        <f>'総括表（幼稚園用）'!$AD$29</f>
        <v>0</v>
      </c>
      <c r="L2" s="48">
        <f>'総括表（幼稚園用）'!$AD$30</f>
        <v>0</v>
      </c>
      <c r="M2" s="48">
        <f>'総括表（幼稚園用）'!$AD$31</f>
        <v>0</v>
      </c>
      <c r="N2" s="48">
        <f>'総括表（幼稚園用）'!$AD$32</f>
        <v>0</v>
      </c>
      <c r="O2" s="48">
        <f>'総括表（幼稚園用）'!$AD$33</f>
        <v>0</v>
      </c>
      <c r="P2" s="48">
        <f>'総括表（幼稚園用）'!$AD$34</f>
        <v>0</v>
      </c>
      <c r="Q2" s="48">
        <f>'総括表（幼稚園用）'!$AD$35</f>
        <v>0</v>
      </c>
      <c r="R2" s="48">
        <f>'総括表（幼稚園用）'!$Q$25</f>
        <v>0</v>
      </c>
      <c r="S2" s="48">
        <f>'総括表（幼稚園用）'!$Q$28</f>
        <v>0</v>
      </c>
      <c r="T2" s="48">
        <f>'総括表（幼稚園用）'!$T$33</f>
        <v>0</v>
      </c>
      <c r="U2" s="48">
        <f>'総括表（幼稚園用）'!$AA$33</f>
        <v>0</v>
      </c>
      <c r="V2" s="48">
        <f>'総括表（幼稚園用）'!$Q$34</f>
        <v>0</v>
      </c>
      <c r="W2" s="48" t="str">
        <f>"R"&amp;'総括表（幼稚園用）'!$M$36&amp;"."&amp;'総括表（幼稚園用）'!$O$36</f>
        <v>R.</v>
      </c>
      <c r="X2" s="48" t="str">
        <f>"R"&amp;'総括表（幼稚園用）'!$V$6&amp;"."&amp;'総括表（幼稚園用）'!$X$6&amp;"."&amp;'総括表（幼稚園用）'!$Z$6</f>
        <v>R..</v>
      </c>
      <c r="Y2" s="48">
        <f>'総括表（幼稚園用）'!$AF$4</f>
        <v>6</v>
      </c>
    </row>
  </sheetData>
  <sheetProtection algorithmName="SHA-512" hashValue="w1sbcyIniZqCfjBNdTM5etRMNKwdo08rhX3SAXcQPpeniwpi+e/y7Tm7T/ujC6qmT5fG/Nccv7/LX7F5f6pAVg==" saltValue="5ItpZNoAK4lg8LMzKNDpuA=="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3A87-35BD-46D9-8A43-CAAFB047682D}">
  <sheetPr codeName="Sheet2"/>
  <dimension ref="A1:D16"/>
  <sheetViews>
    <sheetView view="pageBreakPreview" zoomScale="130" zoomScaleNormal="100" zoomScaleSheetLayoutView="130" workbookViewId="0">
      <selection activeCell="B11" sqref="B11"/>
    </sheetView>
  </sheetViews>
  <sheetFormatPr defaultRowHeight="13.5"/>
  <cols>
    <col min="1" max="1" width="44" style="46" customWidth="1"/>
    <col min="2" max="2" width="12.125" style="47" customWidth="1"/>
    <col min="3" max="3" width="16.875" style="48" customWidth="1"/>
    <col min="4" max="4" width="10.75" style="48" customWidth="1"/>
    <col min="5" max="16384" width="9" style="48"/>
  </cols>
  <sheetData>
    <row r="1" spans="1:4" s="33" customFormat="1" ht="24" customHeight="1">
      <c r="A1" s="31" t="s">
        <v>63</v>
      </c>
      <c r="B1" s="32"/>
    </row>
    <row r="2" spans="1:4" s="33" customFormat="1" ht="24" customHeight="1">
      <c r="A2" s="34" t="s">
        <v>54</v>
      </c>
      <c r="B2" s="34" t="s">
        <v>19</v>
      </c>
    </row>
    <row r="3" spans="1:4" s="33" customFormat="1" ht="24" customHeight="1">
      <c r="A3" s="35" t="s">
        <v>87</v>
      </c>
      <c r="B3" s="36" t="str">
        <f>IF(OR('総括表（幼稚園用）'!$AD$21=1,'総括表（幼稚園用）'!$AD$21=2),"●","")</f>
        <v/>
      </c>
      <c r="C3" s="37" t="str">
        <f>IF($B3="●",HYPERLINK("#副園長・教頭設置加算調書!A1","こちらをクリック"),"")</f>
        <v/>
      </c>
    </row>
    <row r="4" spans="1:4" s="33" customFormat="1" ht="24" customHeight="1">
      <c r="A4" s="35" t="s">
        <v>127</v>
      </c>
      <c r="B4" s="36" t="str">
        <f>IF('総括表（幼稚園用）'!$AD$26=1,"●","")</f>
        <v/>
      </c>
      <c r="C4" s="37" t="str">
        <f>IF($B4="●",HYPERLINK("#主幹教諭等専任化要件!A1","こちらをクリック"),"")</f>
        <v/>
      </c>
    </row>
    <row r="5" spans="1:4" s="33" customFormat="1" ht="24" customHeight="1">
      <c r="A5" s="35" t="s">
        <v>159</v>
      </c>
      <c r="B5" s="36" t="str">
        <f>IF('総括表（幼稚園用）'!$AD$27=1,"●","")</f>
        <v/>
      </c>
      <c r="C5" s="37" t="str">
        <f>IF($B5="●",HYPERLINK("#子育て支援活動費加算!A1","こちらをクリック"),"")</f>
        <v/>
      </c>
    </row>
    <row r="6" spans="1:4" s="33" customFormat="1" ht="24" customHeight="1">
      <c r="A6" s="35" t="s">
        <v>29</v>
      </c>
      <c r="B6" s="36" t="str">
        <f>IF(OR('総括表（幼稚園用）'!$AD$28=1,'総括表（幼稚園用）'!AD28=2),"●","")</f>
        <v/>
      </c>
      <c r="C6" s="37" t="str">
        <f>IF($B6="●",HYPERLINK("#療育支援加算調書!A1","こちらをクリック"),"")</f>
        <v/>
      </c>
    </row>
    <row r="7" spans="1:4" s="33" customFormat="1" ht="24" customHeight="1">
      <c r="A7" s="35" t="s">
        <v>141</v>
      </c>
      <c r="B7" s="36" t="str">
        <f>IF('総括表（幼稚園用）'!$AD$29=1,"●","")</f>
        <v/>
      </c>
      <c r="C7" s="37" t="str">
        <f>IF($B7="●",HYPERLINK("#講師配置加算調書!A1","こちらをクリック"),"")</f>
        <v/>
      </c>
    </row>
    <row r="8" spans="1:4" s="33" customFormat="1" ht="24" customHeight="1">
      <c r="A8" s="35" t="s">
        <v>100</v>
      </c>
      <c r="B8" s="36" t="str">
        <f>IF(OR('総括表（幼稚園用）'!$AD$30=1,'総括表（幼稚園用）'!$AD$31=1),"●","")</f>
        <v/>
      </c>
      <c r="C8" s="37" t="str">
        <f>IF($B8="●",HYPERLINK("#事務職員調書!A1","こちらをクリック"),"")</f>
        <v/>
      </c>
    </row>
    <row r="9" spans="1:4" s="33" customFormat="1" ht="24" customHeight="1">
      <c r="A9" s="35" t="s">
        <v>123</v>
      </c>
      <c r="B9" s="36" t="str">
        <f>IF('総括表（幼稚園用）'!$AD$32=1,"●","")</f>
        <v/>
      </c>
      <c r="C9" s="37" t="str">
        <f>IF($B9="●",HYPERLINK("#通園送迎加算調書!A1","こちらをクリック"),"")</f>
        <v/>
      </c>
    </row>
    <row r="10" spans="1:4" s="33" customFormat="1" ht="24" customHeight="1">
      <c r="A10" s="35" t="s">
        <v>124</v>
      </c>
      <c r="B10" s="36" t="str">
        <f>IF('総括表（幼稚園用）'!$AD$33=1,"●","")</f>
        <v/>
      </c>
      <c r="C10" s="37" t="str">
        <f>IF($B10="●",HYPERLINK("#給食実施加算調書!A1","こちらをクリック"),"")</f>
        <v/>
      </c>
    </row>
    <row r="11" spans="1:4" s="33" customFormat="1" ht="24" customHeight="1">
      <c r="A11" s="38" t="s">
        <v>53</v>
      </c>
      <c r="B11" s="39" t="str">
        <f>IF(OR('総括表（幼稚園用）'!$AD$34=1,'総括表（幼稚園用）'!$AD$34=2),"●","")</f>
        <v/>
      </c>
      <c r="C11" s="37" t="str">
        <f>IF($B11="●",HYPERLINK("#栄養管理加算!A1","こちらをクリック"),"")</f>
        <v/>
      </c>
    </row>
    <row r="12" spans="1:4" s="33" customFormat="1" ht="12.75" customHeight="1">
      <c r="A12" s="40"/>
      <c r="B12" s="41"/>
    </row>
    <row r="13" spans="1:4" s="33" customFormat="1" ht="24" customHeight="1">
      <c r="A13" s="42" t="s">
        <v>64</v>
      </c>
      <c r="B13" s="43"/>
    </row>
    <row r="14" spans="1:4" s="33" customFormat="1" ht="24" customHeight="1">
      <c r="A14" s="34" t="s">
        <v>55</v>
      </c>
      <c r="B14" s="44" t="s">
        <v>56</v>
      </c>
    </row>
    <row r="15" spans="1:4" s="33" customFormat="1" ht="24" customHeight="1">
      <c r="A15" s="35" t="str">
        <f>"職員配置状況確認書"&amp;" "&amp;'総括表（幼稚園用）'!O36&amp;"月時点"</f>
        <v>職員配置状況確認書 月時点</v>
      </c>
      <c r="B15" s="36" t="str">
        <f>IF(OR('総括表（幼稚園用）'!$AD$22=1,'総括表（幼稚園用）'!$AD$23=1,'総括表（幼稚園用）'!$AD$24=1,'総括表（幼稚園用）'!$AD$25=1,'総括表（幼稚園用）'!$AD$25=2,'総括表（幼稚園用）'!$AD$26=1,'総括表（幼稚園用）'!$AD$27=1,'総括表（幼稚園用）'!$AD$35=5),"●","")</f>
        <v/>
      </c>
    </row>
    <row r="16" spans="1:4" s="33" customFormat="1" ht="30" customHeight="1">
      <c r="A16" s="45" t="s">
        <v>57</v>
      </c>
      <c r="B16" s="36" t="str">
        <f>IF(D16&gt;0,"●","")</f>
        <v/>
      </c>
      <c r="D16" s="33">
        <f>COUNTIF($B3:$B11,"●")</f>
        <v>0</v>
      </c>
    </row>
  </sheetData>
  <sheetProtection algorithmName="SHA-512" hashValue="giPQTIX4GRkers4u5W+lMMsode6cQSelzj56X6+owuMulSfYh+RquTEILMjR810dgb/WmvT7ac5V+UrhuHgzJg==" saltValue="iyyaxH0P8Dcs3AD1c12B6Q==" spinCount="100000" sheet="1" objects="1" scenario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26AF-8A9C-48D3-8FAA-385B6E42DE4F}">
  <sheetPr codeName="Sheet3"/>
  <dimension ref="A2:AO26"/>
  <sheetViews>
    <sheetView view="pageBreakPreview" zoomScaleNormal="100" zoomScaleSheetLayoutView="100" workbookViewId="0">
      <selection activeCell="G12" sqref="G12:M12"/>
    </sheetView>
  </sheetViews>
  <sheetFormatPr defaultRowHeight="13.5"/>
  <cols>
    <col min="1" max="5" width="2.875" style="49" customWidth="1"/>
    <col min="6" max="6" width="1.625" style="49" customWidth="1"/>
    <col min="7" max="7" width="4.25" style="49" customWidth="1"/>
    <col min="8" max="10" width="2.875" style="49" customWidth="1"/>
    <col min="11" max="11" width="4" style="49" customWidth="1"/>
    <col min="12" max="38" width="2.875" style="49" customWidth="1"/>
    <col min="39" max="39" width="0.75" style="49" customWidth="1"/>
    <col min="40" max="40" width="1.875" style="50" customWidth="1"/>
    <col min="41" max="16384" width="9" style="49"/>
  </cols>
  <sheetData>
    <row r="2" spans="1:41" ht="7.5" customHeight="1"/>
    <row r="3" spans="1:41" ht="21" customHeight="1">
      <c r="A3" s="215" t="s">
        <v>191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51"/>
      <c r="AN3" s="52"/>
      <c r="AO3" s="53" t="str">
        <f>HYPERLINK("#'総括表（幼稚園用）'!A1","総括表に戻る")</f>
        <v>総括表に戻る</v>
      </c>
    </row>
    <row r="4" spans="1:41" ht="15"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2"/>
    </row>
    <row r="5" spans="1:41" ht="15" customHeigh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2"/>
    </row>
    <row r="6" spans="1:41" ht="15" customHeight="1" thickBot="1">
      <c r="A6" s="51"/>
      <c r="B6" s="51"/>
      <c r="C6" s="51"/>
      <c r="D6" s="51"/>
      <c r="E6" s="51"/>
      <c r="F6" s="51"/>
      <c r="G6" s="51"/>
      <c r="H6" s="51"/>
      <c r="I6" s="51"/>
      <c r="J6" s="51"/>
      <c r="K6" s="51"/>
      <c r="L6" s="51"/>
      <c r="M6" s="51"/>
      <c r="N6" s="51"/>
      <c r="O6" s="51"/>
      <c r="P6" s="51"/>
      <c r="Q6" s="51"/>
      <c r="R6" s="51"/>
      <c r="S6" s="51"/>
      <c r="T6" s="51"/>
      <c r="U6" s="54"/>
      <c r="V6" s="55"/>
      <c r="W6" s="55"/>
      <c r="X6" s="55"/>
      <c r="Y6" s="56" t="s">
        <v>50</v>
      </c>
      <c r="Z6" s="57"/>
      <c r="AA6" s="216">
        <f>'総括表（幼稚園用）'!$V$6</f>
        <v>0</v>
      </c>
      <c r="AB6" s="216"/>
      <c r="AC6" s="58" t="s">
        <v>0</v>
      </c>
      <c r="AD6" s="217">
        <f>'総括表（幼稚園用）'!$X$6</f>
        <v>0</v>
      </c>
      <c r="AE6" s="217"/>
      <c r="AF6" s="58" t="s">
        <v>12</v>
      </c>
      <c r="AG6" s="218">
        <f>'総括表（幼稚園用）'!$Z$6</f>
        <v>0</v>
      </c>
      <c r="AH6" s="218"/>
      <c r="AI6" s="59" t="s">
        <v>2</v>
      </c>
      <c r="AJ6" s="55"/>
      <c r="AK6" s="60"/>
      <c r="AL6" s="51"/>
      <c r="AM6" s="51"/>
      <c r="AN6" s="52"/>
    </row>
    <row r="7" spans="1:41" ht="15" customHeight="1" thickBot="1">
      <c r="A7" s="51"/>
      <c r="B7" s="51"/>
      <c r="C7" s="51"/>
      <c r="D7" s="51"/>
      <c r="E7" s="51"/>
      <c r="F7" s="51"/>
      <c r="G7" s="51"/>
      <c r="H7" s="51"/>
      <c r="I7" s="51"/>
      <c r="J7" s="51"/>
      <c r="K7" s="51"/>
      <c r="L7" s="51"/>
      <c r="M7" s="51"/>
      <c r="N7" s="51"/>
      <c r="O7" s="51"/>
      <c r="P7" s="51"/>
      <c r="Q7" s="51"/>
      <c r="R7" s="51"/>
      <c r="S7" s="51"/>
      <c r="T7" s="51"/>
      <c r="U7" s="219" t="s">
        <v>33</v>
      </c>
      <c r="V7" s="220"/>
      <c r="W7" s="220"/>
      <c r="X7" s="220"/>
      <c r="Y7" s="220"/>
      <c r="Z7" s="220"/>
      <c r="AA7" s="221"/>
      <c r="AB7" s="222">
        <f>'総括表（幼稚園用）'!$P$10</f>
        <v>0</v>
      </c>
      <c r="AC7" s="223"/>
      <c r="AD7" s="223"/>
      <c r="AE7" s="223"/>
      <c r="AF7" s="223"/>
      <c r="AG7" s="223"/>
      <c r="AH7" s="223"/>
      <c r="AI7" s="223"/>
      <c r="AJ7" s="223"/>
      <c r="AK7" s="224"/>
      <c r="AL7" s="51"/>
      <c r="AM7" s="51"/>
      <c r="AN7" s="52"/>
    </row>
    <row r="8" spans="1:41" ht="15"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2"/>
    </row>
    <row r="9" spans="1:41" ht="1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2"/>
    </row>
    <row r="10" spans="1:41" ht="15" customHeight="1">
      <c r="Q10" s="61"/>
      <c r="R10" s="61"/>
      <c r="S10" s="61"/>
      <c r="T10" s="62"/>
      <c r="U10" s="62"/>
      <c r="V10" s="62"/>
      <c r="W10" s="62"/>
      <c r="X10" s="63"/>
      <c r="Y10" s="63"/>
      <c r="Z10" s="63"/>
      <c r="AA10" s="63"/>
      <c r="AB10" s="63"/>
      <c r="AC10" s="63"/>
      <c r="AD10" s="63"/>
      <c r="AE10" s="63"/>
      <c r="AF10" s="63"/>
      <c r="AG10" s="63"/>
      <c r="AH10" s="63"/>
      <c r="AI10" s="63"/>
      <c r="AJ10" s="63"/>
      <c r="AK10" s="63"/>
    </row>
    <row r="11" spans="1:41" ht="30" customHeight="1">
      <c r="B11" s="240" t="s">
        <v>86</v>
      </c>
      <c r="C11" s="241"/>
      <c r="D11" s="241"/>
      <c r="E11" s="241"/>
      <c r="F11" s="242"/>
      <c r="G11" s="246" t="s">
        <v>58</v>
      </c>
      <c r="H11" s="246"/>
      <c r="I11" s="246"/>
      <c r="J11" s="246"/>
      <c r="K11" s="246"/>
      <c r="L11" s="246"/>
      <c r="M11" s="246"/>
      <c r="N11" s="246" t="s">
        <v>82</v>
      </c>
      <c r="O11" s="246"/>
      <c r="P11" s="246"/>
      <c r="Q11" s="246"/>
      <c r="R11" s="246"/>
      <c r="S11" s="246"/>
      <c r="T11" s="247" t="s">
        <v>83</v>
      </c>
      <c r="U11" s="247"/>
      <c r="V11" s="247"/>
      <c r="W11" s="247"/>
      <c r="X11" s="247"/>
      <c r="Y11" s="247"/>
      <c r="Z11" s="225" t="s">
        <v>84</v>
      </c>
      <c r="AA11" s="225"/>
      <c r="AB11" s="225"/>
      <c r="AC11" s="225"/>
      <c r="AD11" s="225"/>
      <c r="AE11" s="225"/>
      <c r="AF11" s="225" t="s">
        <v>85</v>
      </c>
      <c r="AG11" s="225"/>
      <c r="AH11" s="225"/>
      <c r="AI11" s="225"/>
      <c r="AJ11" s="225"/>
      <c r="AK11" s="225"/>
    </row>
    <row r="12" spans="1:41" ht="48.75" customHeight="1" thickBot="1">
      <c r="B12" s="243"/>
      <c r="C12" s="244"/>
      <c r="D12" s="244"/>
      <c r="E12" s="244"/>
      <c r="F12" s="245"/>
      <c r="G12" s="212"/>
      <c r="H12" s="212"/>
      <c r="I12" s="212"/>
      <c r="J12" s="212"/>
      <c r="K12" s="212"/>
      <c r="L12" s="212"/>
      <c r="M12" s="212"/>
      <c r="N12" s="212"/>
      <c r="O12" s="212"/>
      <c r="P12" s="212"/>
      <c r="Q12" s="212"/>
      <c r="R12" s="212"/>
      <c r="S12" s="212"/>
      <c r="T12" s="213"/>
      <c r="U12" s="213"/>
      <c r="V12" s="213"/>
      <c r="W12" s="213"/>
      <c r="X12" s="213"/>
      <c r="Y12" s="213"/>
      <c r="Z12" s="214"/>
      <c r="AA12" s="214"/>
      <c r="AB12" s="214"/>
      <c r="AC12" s="214"/>
      <c r="AD12" s="214"/>
      <c r="AE12" s="214"/>
      <c r="AF12" s="214"/>
      <c r="AG12" s="214"/>
      <c r="AH12" s="214"/>
      <c r="AI12" s="214"/>
      <c r="AJ12" s="214"/>
      <c r="AK12" s="214"/>
      <c r="AM12" s="49">
        <f>COUNTIF(G13:G15,"○")</f>
        <v>0</v>
      </c>
    </row>
    <row r="13" spans="1:41" ht="49.5" customHeight="1" thickBot="1">
      <c r="B13" s="230" t="s">
        <v>183</v>
      </c>
      <c r="C13" s="231"/>
      <c r="D13" s="231"/>
      <c r="E13" s="231"/>
      <c r="F13" s="231"/>
      <c r="G13" s="149"/>
      <c r="H13" s="64">
        <v>1</v>
      </c>
      <c r="I13" s="235" t="s">
        <v>184</v>
      </c>
      <c r="J13" s="235"/>
      <c r="K13" s="235"/>
      <c r="L13" s="235"/>
      <c r="M13" s="235"/>
      <c r="N13" s="235"/>
      <c r="O13" s="235"/>
      <c r="P13" s="235"/>
      <c r="Q13" s="236"/>
      <c r="R13" s="236"/>
      <c r="S13" s="236"/>
      <c r="T13" s="236"/>
      <c r="U13" s="236"/>
      <c r="V13" s="236"/>
      <c r="W13" s="236"/>
      <c r="X13" s="236"/>
      <c r="Y13" s="236"/>
      <c r="Z13" s="236"/>
      <c r="AA13" s="236"/>
      <c r="AB13" s="236"/>
      <c r="AC13" s="236"/>
      <c r="AD13" s="236"/>
      <c r="AE13" s="236"/>
      <c r="AF13" s="236"/>
      <c r="AG13" s="236"/>
      <c r="AH13" s="236"/>
      <c r="AI13" s="236"/>
      <c r="AJ13" s="236"/>
      <c r="AK13" s="237"/>
    </row>
    <row r="14" spans="1:41" ht="54" customHeight="1" thickBot="1">
      <c r="B14" s="232"/>
      <c r="C14" s="233"/>
      <c r="D14" s="233"/>
      <c r="E14" s="233"/>
      <c r="F14" s="234"/>
      <c r="G14" s="149"/>
      <c r="H14" s="65">
        <v>2</v>
      </c>
      <c r="I14" s="238" t="s">
        <v>185</v>
      </c>
      <c r="J14" s="238"/>
      <c r="K14" s="238"/>
      <c r="L14" s="238"/>
      <c r="M14" s="238"/>
      <c r="N14" s="238"/>
      <c r="O14" s="238"/>
      <c r="P14" s="238"/>
      <c r="Q14" s="238"/>
      <c r="R14" s="238"/>
      <c r="S14" s="238"/>
      <c r="T14" s="226"/>
      <c r="U14" s="226"/>
      <c r="V14" s="238"/>
      <c r="W14" s="238"/>
      <c r="X14" s="238"/>
      <c r="Y14" s="238"/>
      <c r="Z14" s="238"/>
      <c r="AA14" s="238"/>
      <c r="AB14" s="238"/>
      <c r="AC14" s="238"/>
      <c r="AD14" s="238"/>
      <c r="AE14" s="238"/>
      <c r="AF14" s="238"/>
      <c r="AG14" s="238"/>
      <c r="AH14" s="238"/>
      <c r="AI14" s="238"/>
      <c r="AJ14" s="238"/>
      <c r="AK14" s="239"/>
    </row>
    <row r="15" spans="1:41" ht="43.5" customHeight="1" thickBot="1">
      <c r="B15" s="232"/>
      <c r="C15" s="233"/>
      <c r="D15" s="233"/>
      <c r="E15" s="233"/>
      <c r="F15" s="234"/>
      <c r="G15" s="150"/>
      <c r="H15" s="66">
        <v>3</v>
      </c>
      <c r="I15" s="226" t="s">
        <v>81</v>
      </c>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7"/>
    </row>
    <row r="16" spans="1:41" ht="55.5" customHeight="1" thickBot="1">
      <c r="B16" s="232"/>
      <c r="C16" s="233"/>
      <c r="D16" s="233"/>
      <c r="E16" s="233"/>
      <c r="F16" s="234"/>
      <c r="G16" s="150"/>
      <c r="H16" s="67">
        <v>4</v>
      </c>
      <c r="I16" s="228" t="s">
        <v>190</v>
      </c>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9"/>
    </row>
    <row r="17" spans="2:36">
      <c r="B17" s="68"/>
      <c r="C17" s="68"/>
      <c r="D17" s="68"/>
      <c r="E17" s="68"/>
      <c r="F17" s="68"/>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row>
    <row r="18" spans="2:36">
      <c r="B18" s="70"/>
      <c r="C18" s="70"/>
      <c r="D18" s="70"/>
      <c r="E18" s="70"/>
      <c r="F18" s="70"/>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row>
    <row r="19" spans="2:36">
      <c r="B19" s="71" t="s">
        <v>186</v>
      </c>
      <c r="C19" s="71"/>
      <c r="D19" s="71"/>
      <c r="E19" s="71"/>
      <c r="F19" s="71"/>
    </row>
    <row r="20" spans="2:36" ht="14.25" thickBot="1">
      <c r="B20" s="49" t="s">
        <v>187</v>
      </c>
    </row>
    <row r="21" spans="2:36">
      <c r="C21" s="203" t="s">
        <v>188</v>
      </c>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5"/>
    </row>
    <row r="22" spans="2:36">
      <c r="C22" s="206"/>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8"/>
    </row>
    <row r="23" spans="2:36" ht="14.25" thickBot="1">
      <c r="C23" s="209"/>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1"/>
    </row>
    <row r="26" spans="2:36">
      <c r="B26" s="72" t="s">
        <v>189</v>
      </c>
    </row>
  </sheetData>
  <sheetProtection algorithmName="SHA-512" hashValue="tzlYowQRzqJ9gWVB8DxUhTiSl1AddB4kNeIbVDgRV47rxEDiE+RVKf7mXh3MfS5zdOsyfWgRL0wn+TYsEZqcwg==" saltValue="quUnSEE8Pae2SyBqtP6nsw==" spinCount="100000" sheet="1" objects="1" scenarios="1"/>
  <mergeCells count="23">
    <mergeCell ref="I14:AK14"/>
    <mergeCell ref="B11:F12"/>
    <mergeCell ref="G11:M11"/>
    <mergeCell ref="N11:S11"/>
    <mergeCell ref="T11:Y11"/>
    <mergeCell ref="Z11:AE11"/>
    <mergeCell ref="G12:M12"/>
    <mergeCell ref="C21:AJ23"/>
    <mergeCell ref="N12:S12"/>
    <mergeCell ref="T12:Y12"/>
    <mergeCell ref="Z12:AE12"/>
    <mergeCell ref="A3:AL3"/>
    <mergeCell ref="AA6:AB6"/>
    <mergeCell ref="AD6:AE6"/>
    <mergeCell ref="AG6:AH6"/>
    <mergeCell ref="U7:AA7"/>
    <mergeCell ref="AB7:AK7"/>
    <mergeCell ref="AF11:AK11"/>
    <mergeCell ref="AF12:AK12"/>
    <mergeCell ref="I15:AK15"/>
    <mergeCell ref="I16:AK16"/>
    <mergeCell ref="B13:F16"/>
    <mergeCell ref="I13:AK13"/>
  </mergeCells>
  <phoneticPr fontId="3"/>
  <conditionalFormatting sqref="AA6:AB6 AD6:AE6 AG6:AH6 AB7:AK7">
    <cfRule type="containsBlanks" dxfId="33" priority="6">
      <formula>LEN(TRIM(AA6))=0</formula>
    </cfRule>
  </conditionalFormatting>
  <conditionalFormatting sqref="G12:AK12">
    <cfRule type="containsBlanks" dxfId="32" priority="5">
      <formula>LEN(TRIM(G12))=0</formula>
    </cfRule>
  </conditionalFormatting>
  <conditionalFormatting sqref="G13:G15">
    <cfRule type="containsBlanks" dxfId="31" priority="3">
      <formula>LEN(TRIM(G13))=0</formula>
    </cfRule>
  </conditionalFormatting>
  <conditionalFormatting sqref="G16">
    <cfRule type="expression" dxfId="30" priority="1">
      <formula>$AF$12="専従"</formula>
    </cfRule>
    <cfRule type="containsBlanks" dxfId="29" priority="2">
      <formula>LEN(TRIM(G16))=0</formula>
    </cfRule>
  </conditionalFormatting>
  <dataValidations count="3">
    <dataValidation type="list" allowBlank="1" showInputMessage="1" showErrorMessage="1" sqref="G13:G16" xr:uid="{96EE542B-96FB-476C-93C6-88C705422CAA}">
      <formula1>"○"</formula1>
    </dataValidation>
    <dataValidation type="list" allowBlank="1" showInputMessage="1" showErrorMessage="1" sqref="N12:S12" xr:uid="{F4AD1B26-B1A5-45D6-957B-1EC8112A843F}">
      <formula1>"副園長,教頭"</formula1>
    </dataValidation>
    <dataValidation type="list" allowBlank="1" showInputMessage="1" showErrorMessage="1" sqref="AF12:AK12" xr:uid="{306E7030-1108-4228-AB3E-03F7615F5EE1}">
      <formula1>"専従,非専従"</formula1>
    </dataValidation>
  </dataValidations>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E018-0654-43D0-BD5A-13233C406353}">
  <sheetPr codeName="Sheet4"/>
  <dimension ref="A2:AO24"/>
  <sheetViews>
    <sheetView view="pageBreakPreview" zoomScale="85" zoomScaleNormal="100" zoomScaleSheetLayoutView="85" workbookViewId="0">
      <selection activeCell="K4" sqref="K4"/>
    </sheetView>
  </sheetViews>
  <sheetFormatPr defaultRowHeight="13.5"/>
  <cols>
    <col min="1" max="5" width="2.875" style="73" customWidth="1"/>
    <col min="6" max="6" width="1.625" style="73" customWidth="1"/>
    <col min="7" max="7" width="4.25" style="73" customWidth="1"/>
    <col min="8" max="10" width="2.875" style="73" customWidth="1"/>
    <col min="11" max="11" width="4" style="73" customWidth="1"/>
    <col min="12" max="38" width="2.875" style="73" customWidth="1"/>
    <col min="39" max="39" width="2.625" style="73" customWidth="1"/>
    <col min="40" max="40" width="5.5" style="74" customWidth="1"/>
    <col min="41" max="16384" width="9" style="73"/>
  </cols>
  <sheetData>
    <row r="2" spans="1:41" ht="7.5" customHeight="1"/>
    <row r="3" spans="1:41" ht="24" customHeight="1">
      <c r="A3" s="301" t="s">
        <v>137</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75"/>
      <c r="AN3" s="76"/>
      <c r="AO3" s="53" t="str">
        <f>HYPERLINK("#'総括表（幼稚園用）'!A1","総括表に戻る")</f>
        <v>総括表に戻る</v>
      </c>
    </row>
    <row r="4" spans="1:41" ht="15" customHeight="1">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6"/>
    </row>
    <row r="5" spans="1:41" ht="15" customHeight="1" thickBot="1">
      <c r="A5" s="75"/>
      <c r="B5" s="75"/>
      <c r="C5" s="75"/>
      <c r="D5" s="75"/>
      <c r="E5" s="75"/>
      <c r="F5" s="75"/>
      <c r="G5" s="75"/>
      <c r="H5" s="75"/>
      <c r="I5" s="75"/>
      <c r="J5" s="75"/>
      <c r="K5" s="75"/>
      <c r="L5" s="75"/>
      <c r="M5" s="75"/>
      <c r="N5" s="75"/>
      <c r="O5" s="75"/>
      <c r="P5" s="75"/>
      <c r="Q5" s="75"/>
      <c r="R5" s="75"/>
      <c r="S5" s="75"/>
      <c r="T5" s="75"/>
      <c r="U5" s="77"/>
      <c r="V5" s="78"/>
      <c r="W5" s="78"/>
      <c r="X5" s="78"/>
      <c r="Y5" s="79" t="s">
        <v>50</v>
      </c>
      <c r="Z5" s="80"/>
      <c r="AA5" s="302">
        <f>'総括表（幼稚園用）'!$V$6</f>
        <v>0</v>
      </c>
      <c r="AB5" s="302"/>
      <c r="AC5" s="81" t="s">
        <v>0</v>
      </c>
      <c r="AD5" s="303">
        <f>'総括表（幼稚園用）'!$X$6</f>
        <v>0</v>
      </c>
      <c r="AE5" s="303"/>
      <c r="AF5" s="81" t="s">
        <v>12</v>
      </c>
      <c r="AG5" s="304">
        <f>'総括表（幼稚園用）'!$Z$6</f>
        <v>0</v>
      </c>
      <c r="AH5" s="304"/>
      <c r="AI5" s="82" t="s">
        <v>2</v>
      </c>
      <c r="AJ5" s="78"/>
      <c r="AL5" s="75"/>
      <c r="AM5" s="75"/>
      <c r="AN5" s="76"/>
    </row>
    <row r="6" spans="1:41" ht="15" customHeight="1" thickBot="1">
      <c r="A6" s="75"/>
      <c r="B6" s="75"/>
      <c r="C6" s="75"/>
      <c r="D6" s="75"/>
      <c r="E6" s="75"/>
      <c r="F6" s="75"/>
      <c r="G6" s="75"/>
      <c r="H6" s="75"/>
      <c r="I6" s="75"/>
      <c r="J6" s="75"/>
      <c r="K6" s="75"/>
      <c r="L6" s="75"/>
      <c r="M6" s="75"/>
      <c r="N6" s="75"/>
      <c r="O6" s="75"/>
      <c r="P6" s="75"/>
      <c r="Q6" s="75"/>
      <c r="R6" s="75"/>
      <c r="S6" s="75"/>
      <c r="T6" s="75"/>
      <c r="U6" s="219" t="s">
        <v>33</v>
      </c>
      <c r="V6" s="220"/>
      <c r="W6" s="220"/>
      <c r="X6" s="220"/>
      <c r="Y6" s="220"/>
      <c r="Z6" s="220"/>
      <c r="AA6" s="221"/>
      <c r="AB6" s="305">
        <f>'総括表（幼稚園用）'!$P$10</f>
        <v>0</v>
      </c>
      <c r="AC6" s="306"/>
      <c r="AD6" s="306"/>
      <c r="AE6" s="306"/>
      <c r="AF6" s="306"/>
      <c r="AG6" s="306"/>
      <c r="AH6" s="306"/>
      <c r="AI6" s="306"/>
      <c r="AJ6" s="306"/>
      <c r="AK6" s="307"/>
      <c r="AL6" s="75"/>
      <c r="AM6" s="75"/>
      <c r="AN6" s="76"/>
    </row>
    <row r="7" spans="1:41" ht="1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6"/>
    </row>
    <row r="8" spans="1:41" ht="15" customHeight="1" thickBot="1">
      <c r="Q8" s="83"/>
      <c r="R8" s="83"/>
      <c r="S8" s="83"/>
      <c r="T8" s="84"/>
      <c r="U8" s="84"/>
      <c r="V8" s="84"/>
      <c r="W8" s="84"/>
      <c r="X8" s="85"/>
      <c r="Y8" s="85"/>
      <c r="Z8" s="85"/>
      <c r="AA8" s="85"/>
      <c r="AB8" s="85"/>
      <c r="AC8" s="85"/>
      <c r="AD8" s="85"/>
      <c r="AE8" s="85"/>
      <c r="AF8" s="85"/>
      <c r="AG8" s="85"/>
      <c r="AH8" s="85"/>
      <c r="AI8" s="85"/>
      <c r="AJ8" s="85"/>
      <c r="AK8" s="85"/>
    </row>
    <row r="9" spans="1:41" ht="30" customHeight="1">
      <c r="B9" s="255" t="s">
        <v>134</v>
      </c>
      <c r="C9" s="256"/>
      <c r="D9" s="256"/>
      <c r="E9" s="256"/>
      <c r="F9" s="256"/>
      <c r="G9" s="256"/>
      <c r="H9" s="256"/>
      <c r="I9" s="256"/>
      <c r="J9" s="256"/>
      <c r="K9" s="256"/>
      <c r="L9" s="257"/>
      <c r="M9" s="264" t="s">
        <v>58</v>
      </c>
      <c r="N9" s="264"/>
      <c r="O9" s="264"/>
      <c r="P9" s="264"/>
      <c r="Q9" s="264"/>
      <c r="R9" s="264"/>
      <c r="S9" s="264" t="s">
        <v>59</v>
      </c>
      <c r="T9" s="264"/>
      <c r="U9" s="264"/>
      <c r="V9" s="264"/>
      <c r="W9" s="264"/>
      <c r="X9" s="265"/>
      <c r="Y9" s="266" t="s">
        <v>135</v>
      </c>
      <c r="Z9" s="267"/>
      <c r="AA9" s="267"/>
      <c r="AB9" s="267"/>
      <c r="AC9" s="267"/>
      <c r="AD9" s="267"/>
      <c r="AE9" s="268" t="s">
        <v>136</v>
      </c>
      <c r="AF9" s="268"/>
      <c r="AG9" s="268"/>
      <c r="AH9" s="268"/>
      <c r="AI9" s="268"/>
      <c r="AJ9" s="269"/>
    </row>
    <row r="10" spans="1:41" ht="31.5" customHeight="1">
      <c r="B10" s="258"/>
      <c r="C10" s="259"/>
      <c r="D10" s="259"/>
      <c r="E10" s="259"/>
      <c r="F10" s="259"/>
      <c r="G10" s="259"/>
      <c r="H10" s="259"/>
      <c r="I10" s="259"/>
      <c r="J10" s="259"/>
      <c r="K10" s="259"/>
      <c r="L10" s="260"/>
      <c r="M10" s="270"/>
      <c r="N10" s="270"/>
      <c r="O10" s="270"/>
      <c r="P10" s="270"/>
      <c r="Q10" s="270"/>
      <c r="R10" s="270"/>
      <c r="S10" s="271"/>
      <c r="T10" s="271"/>
      <c r="U10" s="271"/>
      <c r="V10" s="271"/>
      <c r="W10" s="271"/>
      <c r="X10" s="272"/>
      <c r="Y10" s="273"/>
      <c r="Z10" s="273"/>
      <c r="AA10" s="273"/>
      <c r="AB10" s="273"/>
      <c r="AC10" s="273"/>
      <c r="AD10" s="273"/>
      <c r="AE10" s="274"/>
      <c r="AF10" s="274"/>
      <c r="AG10" s="274"/>
      <c r="AH10" s="274"/>
      <c r="AI10" s="274"/>
      <c r="AJ10" s="275"/>
    </row>
    <row r="11" spans="1:41" ht="31.5" customHeight="1" thickBot="1">
      <c r="B11" s="261"/>
      <c r="C11" s="262"/>
      <c r="D11" s="262"/>
      <c r="E11" s="262"/>
      <c r="F11" s="262"/>
      <c r="G11" s="262"/>
      <c r="H11" s="262"/>
      <c r="I11" s="262"/>
      <c r="J11" s="262"/>
      <c r="K11" s="262"/>
      <c r="L11" s="263"/>
      <c r="M11" s="248"/>
      <c r="N11" s="249"/>
      <c r="O11" s="249"/>
      <c r="P11" s="249"/>
      <c r="Q11" s="249"/>
      <c r="R11" s="250"/>
      <c r="S11" s="251"/>
      <c r="T11" s="252"/>
      <c r="U11" s="252"/>
      <c r="V11" s="252"/>
      <c r="W11" s="252"/>
      <c r="X11" s="252"/>
      <c r="Y11" s="253"/>
      <c r="Z11" s="253"/>
      <c r="AA11" s="253"/>
      <c r="AB11" s="253"/>
      <c r="AC11" s="253"/>
      <c r="AD11" s="253"/>
      <c r="AE11" s="253"/>
      <c r="AF11" s="253"/>
      <c r="AG11" s="253"/>
      <c r="AH11" s="253"/>
      <c r="AI11" s="253"/>
      <c r="AJ11" s="254"/>
    </row>
    <row r="12" spans="1:41" ht="17.25" customHeight="1" thickBot="1">
      <c r="B12" s="86"/>
      <c r="C12" s="87"/>
      <c r="D12" s="87"/>
      <c r="E12" s="87"/>
      <c r="F12" s="87"/>
      <c r="G12" s="87"/>
      <c r="H12" s="87"/>
      <c r="I12" s="88"/>
      <c r="J12" s="88"/>
      <c r="K12" s="88"/>
      <c r="L12" s="88"/>
      <c r="M12" s="89"/>
      <c r="N12" s="89"/>
      <c r="O12" s="89"/>
      <c r="P12" s="89"/>
      <c r="Q12" s="87"/>
      <c r="R12" s="87"/>
      <c r="S12" s="87"/>
      <c r="T12" s="87"/>
      <c r="U12" s="87"/>
      <c r="V12" s="87"/>
      <c r="W12" s="87"/>
      <c r="X12" s="87"/>
      <c r="Y12" s="87"/>
      <c r="Z12" s="87"/>
      <c r="AA12" s="87"/>
      <c r="AB12" s="87"/>
      <c r="AC12" s="87"/>
      <c r="AD12" s="87"/>
      <c r="AE12" s="87"/>
      <c r="AF12" s="87"/>
      <c r="AG12" s="87"/>
      <c r="AH12" s="87"/>
      <c r="AI12" s="87"/>
      <c r="AJ12" s="87"/>
    </row>
    <row r="13" spans="1:41" ht="112.5" customHeight="1" thickBot="1">
      <c r="B13" s="286" t="s">
        <v>153</v>
      </c>
      <c r="C13" s="287"/>
      <c r="D13" s="287"/>
      <c r="E13" s="287"/>
      <c r="F13" s="288"/>
      <c r="G13" s="151"/>
      <c r="H13" s="90">
        <v>1</v>
      </c>
      <c r="I13" s="297" t="s">
        <v>128</v>
      </c>
      <c r="J13" s="297"/>
      <c r="K13" s="297"/>
      <c r="L13" s="297"/>
      <c r="M13" s="297"/>
      <c r="N13" s="297"/>
      <c r="O13" s="297"/>
      <c r="P13" s="297"/>
      <c r="Q13" s="298"/>
      <c r="R13" s="298"/>
      <c r="S13" s="298"/>
      <c r="T13" s="298"/>
      <c r="U13" s="298"/>
      <c r="V13" s="298"/>
      <c r="W13" s="298"/>
      <c r="X13" s="298"/>
      <c r="Y13" s="298"/>
      <c r="Z13" s="298"/>
      <c r="AA13" s="298"/>
      <c r="AB13" s="298"/>
      <c r="AC13" s="298"/>
      <c r="AD13" s="298"/>
      <c r="AE13" s="298"/>
      <c r="AF13" s="298"/>
      <c r="AG13" s="298"/>
      <c r="AH13" s="298"/>
      <c r="AI13" s="298"/>
      <c r="AJ13" s="298"/>
      <c r="AK13" s="299"/>
    </row>
    <row r="14" spans="1:41" ht="102.75" customHeight="1" thickBot="1">
      <c r="B14" s="289"/>
      <c r="C14" s="290"/>
      <c r="D14" s="290"/>
      <c r="E14" s="290"/>
      <c r="F14" s="291"/>
      <c r="G14" s="151"/>
      <c r="H14" s="91">
        <v>2</v>
      </c>
      <c r="I14" s="284" t="s">
        <v>129</v>
      </c>
      <c r="J14" s="284"/>
      <c r="K14" s="284"/>
      <c r="L14" s="284"/>
      <c r="M14" s="284"/>
      <c r="N14" s="284"/>
      <c r="O14" s="284"/>
      <c r="P14" s="284"/>
      <c r="Q14" s="284"/>
      <c r="R14" s="284"/>
      <c r="S14" s="284"/>
      <c r="T14" s="297"/>
      <c r="U14" s="297"/>
      <c r="V14" s="284"/>
      <c r="W14" s="284"/>
      <c r="X14" s="284"/>
      <c r="Y14" s="284"/>
      <c r="Z14" s="284"/>
      <c r="AA14" s="284"/>
      <c r="AB14" s="284"/>
      <c r="AC14" s="284"/>
      <c r="AD14" s="284"/>
      <c r="AE14" s="284"/>
      <c r="AF14" s="284"/>
      <c r="AG14" s="284"/>
      <c r="AH14" s="284"/>
      <c r="AI14" s="284"/>
      <c r="AJ14" s="284"/>
      <c r="AK14" s="285"/>
    </row>
    <row r="15" spans="1:41" ht="33" customHeight="1" thickBot="1">
      <c r="B15" s="289"/>
      <c r="C15" s="290"/>
      <c r="D15" s="290"/>
      <c r="E15" s="290"/>
      <c r="F15" s="291"/>
      <c r="G15" s="151"/>
      <c r="H15" s="91">
        <v>3</v>
      </c>
      <c r="I15" s="284" t="s">
        <v>130</v>
      </c>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97"/>
      <c r="AI15" s="297"/>
      <c r="AJ15" s="284"/>
      <c r="AK15" s="285"/>
    </row>
    <row r="16" spans="1:41" ht="37.5" customHeight="1" thickBot="1">
      <c r="B16" s="289"/>
      <c r="C16" s="290"/>
      <c r="D16" s="290"/>
      <c r="E16" s="290"/>
      <c r="F16" s="291"/>
      <c r="G16" s="151"/>
      <c r="H16" s="91">
        <v>4</v>
      </c>
      <c r="I16" s="284" t="s">
        <v>133</v>
      </c>
      <c r="J16" s="284"/>
      <c r="K16" s="284"/>
      <c r="L16" s="284"/>
      <c r="M16" s="284"/>
      <c r="N16" s="284"/>
      <c r="O16" s="284"/>
      <c r="P16" s="284"/>
      <c r="Q16" s="284"/>
      <c r="R16" s="284"/>
      <c r="S16" s="300"/>
      <c r="T16" s="300"/>
      <c r="U16" s="284"/>
      <c r="V16" s="284"/>
      <c r="W16" s="284"/>
      <c r="X16" s="284"/>
      <c r="Y16" s="284"/>
      <c r="Z16" s="284"/>
      <c r="AA16" s="284"/>
      <c r="AB16" s="284"/>
      <c r="AC16" s="284"/>
      <c r="AD16" s="284"/>
      <c r="AE16" s="284"/>
      <c r="AF16" s="284"/>
      <c r="AG16" s="284"/>
      <c r="AH16" s="284"/>
      <c r="AI16" s="284"/>
      <c r="AJ16" s="284"/>
      <c r="AK16" s="285"/>
    </row>
    <row r="17" spans="2:37" ht="132" customHeight="1" thickBot="1">
      <c r="B17" s="289"/>
      <c r="C17" s="290"/>
      <c r="D17" s="290"/>
      <c r="E17" s="290"/>
      <c r="F17" s="291"/>
      <c r="G17" s="151"/>
      <c r="H17" s="91">
        <v>5</v>
      </c>
      <c r="I17" s="284" t="s">
        <v>131</v>
      </c>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5"/>
    </row>
    <row r="18" spans="2:37" ht="82.5" customHeight="1" thickBot="1">
      <c r="B18" s="289"/>
      <c r="C18" s="290"/>
      <c r="D18" s="290"/>
      <c r="E18" s="290"/>
      <c r="F18" s="291"/>
      <c r="G18" s="152"/>
      <c r="H18" s="92">
        <v>6</v>
      </c>
      <c r="I18" s="282" t="s">
        <v>132</v>
      </c>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3"/>
    </row>
    <row r="19" spans="2:37" ht="74.25" customHeight="1" thickBot="1">
      <c r="B19" s="292"/>
      <c r="C19" s="293"/>
      <c r="D19" s="293"/>
      <c r="E19" s="293"/>
      <c r="F19" s="294"/>
      <c r="G19" s="152"/>
      <c r="H19" s="93">
        <v>7</v>
      </c>
      <c r="I19" s="295" t="s">
        <v>125</v>
      </c>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6"/>
    </row>
    <row r="20" spans="2:37" ht="16.5" customHeight="1">
      <c r="B20" s="94"/>
      <c r="C20" s="94"/>
      <c r="D20" s="94"/>
      <c r="E20" s="94"/>
      <c r="F20" s="94"/>
      <c r="G20" s="94"/>
      <c r="H20" s="95"/>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row>
    <row r="21" spans="2:37" ht="11.25" customHeight="1">
      <c r="B21" s="97"/>
      <c r="C21" s="97"/>
      <c r="D21" s="97"/>
      <c r="E21" s="97"/>
      <c r="F21" s="97"/>
      <c r="G21" s="97"/>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row>
    <row r="22" spans="2:37" ht="47.25" customHeight="1">
      <c r="B22" s="276" t="s">
        <v>25</v>
      </c>
      <c r="C22" s="277"/>
      <c r="D22" s="277"/>
      <c r="E22" s="277"/>
      <c r="F22" s="278"/>
      <c r="G22" s="279" t="s">
        <v>126</v>
      </c>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1"/>
    </row>
    <row r="23" spans="2:37" ht="14.25" customHeight="1">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row>
    <row r="24" spans="2:37" ht="14.25" customHeight="1">
      <c r="B24" s="100"/>
      <c r="C24" s="100"/>
      <c r="D24" s="100"/>
      <c r="E24" s="100"/>
      <c r="F24" s="100"/>
    </row>
  </sheetData>
  <sheetProtection algorithmName="SHA-512" hashValue="oGq3HM4UZSfHh3QrhPWkT+X31+70Ev3mPEYJq+Ub2LIZc5c0f6t/SA5fdzA/La2++YzuyccHAoJ9LXTVBtF3/Q==" saltValue="tLIa4PUXHsX2wyU6y5CQIA==" spinCount="100000" sheet="1" objects="1" scenarios="1"/>
  <mergeCells count="29">
    <mergeCell ref="A3:AL3"/>
    <mergeCell ref="AA5:AB5"/>
    <mergeCell ref="AD5:AE5"/>
    <mergeCell ref="AG5:AH5"/>
    <mergeCell ref="U6:AA6"/>
    <mergeCell ref="AB6:AK6"/>
    <mergeCell ref="B22:F22"/>
    <mergeCell ref="G22:AK22"/>
    <mergeCell ref="I18:AK18"/>
    <mergeCell ref="I17:AK17"/>
    <mergeCell ref="B13:F19"/>
    <mergeCell ref="I19:AK19"/>
    <mergeCell ref="I15:AK15"/>
    <mergeCell ref="I13:AK13"/>
    <mergeCell ref="I14:AK14"/>
    <mergeCell ref="I16:AK16"/>
    <mergeCell ref="M11:R11"/>
    <mergeCell ref="S11:X11"/>
    <mergeCell ref="Y11:AD11"/>
    <mergeCell ref="AE11:AJ11"/>
    <mergeCell ref="B9:L11"/>
    <mergeCell ref="M9:R9"/>
    <mergeCell ref="S9:X9"/>
    <mergeCell ref="Y9:AD9"/>
    <mergeCell ref="AE9:AJ9"/>
    <mergeCell ref="M10:R10"/>
    <mergeCell ref="S10:X10"/>
    <mergeCell ref="Y10:AD10"/>
    <mergeCell ref="AE10:AJ10"/>
  </mergeCells>
  <phoneticPr fontId="3"/>
  <conditionalFormatting sqref="AA5:AB5 AD5:AE5 AG5:AH5 AB6:AK6">
    <cfRule type="containsBlanks" dxfId="28" priority="7">
      <formula>LEN(TRIM(AA5))=0</formula>
    </cfRule>
  </conditionalFormatting>
  <conditionalFormatting sqref="M10:AE10">
    <cfRule type="containsBlanks" dxfId="27" priority="6">
      <formula>LEN(TRIM(M10))=0</formula>
    </cfRule>
  </conditionalFormatting>
  <conditionalFormatting sqref="G13:G19">
    <cfRule type="expression" dxfId="26" priority="5">
      <formula>$AM$10&lt;=1</formula>
    </cfRule>
  </conditionalFormatting>
  <conditionalFormatting sqref="M10:AJ11">
    <cfRule type="notContainsBlanks" dxfId="25" priority="3">
      <formula>LEN(TRIM(M10))&gt;0</formula>
    </cfRule>
  </conditionalFormatting>
  <dataValidations count="3">
    <dataValidation type="list" allowBlank="1" showInputMessage="1" showErrorMessage="1" sqref="G14 G16 G17 G15 G13" xr:uid="{2E9EC6C1-58BE-4119-BBE4-DF2AAC5D8232}">
      <formula1>"○"</formula1>
    </dataValidation>
    <dataValidation type="list" allowBlank="1" showInputMessage="1" showErrorMessage="1" sqref="S10:X11" xr:uid="{E55A700D-9E7D-46B1-8AC3-E50BC47FE1DD}">
      <formula1>"幼稚園教諭免許・保育士,幼稚園教諭免許のみ,保育士のみ,資格なし"</formula1>
    </dataValidation>
    <dataValidation type="list" allowBlank="1" showInputMessage="1" showErrorMessage="1" sqref="AE10:AJ11" xr:uid="{04CFD5EA-79FB-4978-B2D6-C310A4A573BC}">
      <formula1>"常勤,非常勤,派遣"</formula1>
    </dataValidation>
  </dataValidations>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F977-9802-4B99-B26E-6340610A3F8E}">
  <sheetPr codeName="Sheet7">
    <pageSetUpPr fitToPage="1"/>
  </sheetPr>
  <dimension ref="A1:AO17"/>
  <sheetViews>
    <sheetView view="pageBreakPreview" zoomScale="115" zoomScaleNormal="100" zoomScaleSheetLayoutView="115" workbookViewId="0">
      <selection activeCell="M7" sqref="M7"/>
    </sheetView>
  </sheetViews>
  <sheetFormatPr defaultRowHeight="13.5"/>
  <cols>
    <col min="1" max="36" width="2.875" style="49" customWidth="1"/>
    <col min="37" max="37" width="4.125" style="49" customWidth="1"/>
    <col min="38" max="47" width="9" style="49" customWidth="1"/>
    <col min="48" max="16384" width="9" style="49"/>
  </cols>
  <sheetData>
    <row r="1" spans="1:41" ht="9" customHeight="1"/>
    <row r="2" spans="1:41" ht="14.25">
      <c r="A2" s="101"/>
      <c r="P2" s="61"/>
      <c r="Q2" s="61"/>
      <c r="R2" s="61"/>
      <c r="S2" s="61"/>
      <c r="T2" s="61"/>
      <c r="U2" s="102"/>
      <c r="V2" s="102"/>
      <c r="W2" s="63"/>
      <c r="X2" s="63"/>
      <c r="Y2" s="103"/>
      <c r="Z2" s="103"/>
      <c r="AA2" s="63"/>
      <c r="AB2" s="63"/>
      <c r="AC2" s="103"/>
      <c r="AD2" s="63"/>
      <c r="AE2" s="63"/>
    </row>
    <row r="3" spans="1:41" ht="24" customHeight="1">
      <c r="A3" s="308" t="s">
        <v>158</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104"/>
      <c r="AL3" s="53" t="str">
        <f>HYPERLINK("#'総括表（幼稚園用）'!A1","総括表に戻る")</f>
        <v>総括表に戻る</v>
      </c>
    </row>
    <row r="4" spans="1:41" ht="15"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4"/>
      <c r="AL4" s="53"/>
    </row>
    <row r="5" spans="1:41" ht="15" customHeight="1" thickBot="1">
      <c r="A5" s="105"/>
      <c r="B5" s="105"/>
      <c r="C5" s="105"/>
      <c r="D5" s="105"/>
      <c r="E5" s="105"/>
      <c r="F5" s="105"/>
      <c r="G5" s="105"/>
      <c r="H5" s="105"/>
      <c r="I5" s="105"/>
      <c r="J5" s="105"/>
      <c r="K5" s="105"/>
      <c r="L5" s="105"/>
      <c r="M5" s="105"/>
      <c r="N5" s="105"/>
      <c r="O5" s="105"/>
      <c r="P5" s="105"/>
      <c r="Q5" s="54"/>
      <c r="R5" s="55"/>
      <c r="S5" s="55"/>
      <c r="T5" s="55"/>
      <c r="U5" s="55"/>
      <c r="V5" s="56" t="s">
        <v>50</v>
      </c>
      <c r="W5" s="57"/>
      <c r="X5" s="216">
        <f>'総括表（幼稚園用）'!$V$6</f>
        <v>0</v>
      </c>
      <c r="Y5" s="216"/>
      <c r="Z5" s="58" t="s">
        <v>0</v>
      </c>
      <c r="AA5" s="217">
        <f>'総括表（幼稚園用）'!$X$6</f>
        <v>0</v>
      </c>
      <c r="AB5" s="217"/>
      <c r="AC5" s="58" t="s">
        <v>12</v>
      </c>
      <c r="AD5" s="218">
        <f>'総括表（幼稚園用）'!$Z$6</f>
        <v>0</v>
      </c>
      <c r="AE5" s="218"/>
      <c r="AF5" s="59" t="s">
        <v>2</v>
      </c>
      <c r="AG5" s="55"/>
      <c r="AH5" s="105"/>
      <c r="AI5" s="105"/>
      <c r="AJ5" s="105"/>
      <c r="AK5" s="104"/>
      <c r="AL5" s="53"/>
    </row>
    <row r="6" spans="1:41" ht="15" customHeight="1" thickBot="1">
      <c r="A6" s="105"/>
      <c r="B6" s="105"/>
      <c r="C6" s="105"/>
      <c r="D6" s="105"/>
      <c r="E6" s="105"/>
      <c r="F6" s="105"/>
      <c r="G6" s="105"/>
      <c r="H6" s="105"/>
      <c r="I6" s="105"/>
      <c r="J6" s="105"/>
      <c r="K6" s="105"/>
      <c r="L6" s="105"/>
      <c r="M6" s="105"/>
      <c r="N6" s="105"/>
      <c r="O6" s="105"/>
      <c r="P6" s="105"/>
      <c r="Q6" s="219" t="s">
        <v>33</v>
      </c>
      <c r="R6" s="220"/>
      <c r="S6" s="220"/>
      <c r="T6" s="220"/>
      <c r="U6" s="220"/>
      <c r="V6" s="220"/>
      <c r="W6" s="221"/>
      <c r="X6" s="222">
        <f>'総括表（幼稚園用）'!$P$10</f>
        <v>0</v>
      </c>
      <c r="Y6" s="223"/>
      <c r="Z6" s="223"/>
      <c r="AA6" s="223"/>
      <c r="AB6" s="223"/>
      <c r="AC6" s="223"/>
      <c r="AD6" s="223"/>
      <c r="AE6" s="223"/>
      <c r="AF6" s="223"/>
      <c r="AG6" s="224"/>
      <c r="AH6" s="105"/>
      <c r="AI6" s="105"/>
      <c r="AJ6" s="105"/>
      <c r="AK6" s="104"/>
      <c r="AL6" s="53"/>
    </row>
    <row r="7" spans="1:41" ht="15" customHeight="1">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4"/>
      <c r="AL7" s="53"/>
    </row>
    <row r="8" spans="1:41" ht="15" customHeight="1">
      <c r="P8" s="61"/>
      <c r="Q8" s="61"/>
      <c r="R8" s="61"/>
      <c r="S8" s="62"/>
      <c r="T8" s="62"/>
      <c r="U8" s="62"/>
      <c r="V8" s="62"/>
      <c r="W8" s="63"/>
      <c r="X8" s="63"/>
      <c r="Y8" s="63"/>
      <c r="Z8" s="63"/>
      <c r="AA8" s="63"/>
      <c r="AB8" s="63"/>
      <c r="AC8" s="63"/>
      <c r="AD8" s="63"/>
      <c r="AE8" s="63"/>
      <c r="AF8" s="63"/>
      <c r="AG8" s="63"/>
      <c r="AH8" s="63"/>
      <c r="AI8" s="63"/>
      <c r="AJ8" s="63"/>
    </row>
    <row r="9" spans="1:41" ht="45.75" customHeight="1">
      <c r="D9" s="318" t="s">
        <v>138</v>
      </c>
      <c r="E9" s="319"/>
      <c r="F9" s="319"/>
      <c r="G9" s="319"/>
      <c r="H9" s="320"/>
      <c r="I9" s="315"/>
      <c r="J9" s="316"/>
      <c r="K9" s="316"/>
      <c r="L9" s="316"/>
      <c r="M9" s="316"/>
      <c r="N9" s="316"/>
      <c r="O9" s="316"/>
      <c r="P9" s="316"/>
      <c r="Q9" s="316"/>
      <c r="R9" s="317"/>
      <c r="S9" s="106"/>
      <c r="T9" s="107"/>
      <c r="U9" s="107"/>
      <c r="V9" s="107"/>
      <c r="W9" s="108"/>
      <c r="X9" s="108"/>
      <c r="Y9" s="108"/>
      <c r="Z9" s="108"/>
      <c r="AA9" s="108"/>
      <c r="AB9" s="108"/>
      <c r="AC9" s="108"/>
      <c r="AD9" s="108"/>
      <c r="AE9" s="108"/>
      <c r="AF9" s="108"/>
      <c r="AG9" s="108"/>
      <c r="AH9" s="56"/>
      <c r="AI9" s="56"/>
      <c r="AJ9" s="56"/>
      <c r="AK9" s="56"/>
      <c r="AL9" s="56"/>
      <c r="AM9" s="56"/>
      <c r="AN9" s="56"/>
      <c r="AO9" s="56"/>
    </row>
    <row r="10" spans="1:41" ht="54.75" customHeight="1">
      <c r="D10" s="321" t="s">
        <v>155</v>
      </c>
      <c r="E10" s="322"/>
      <c r="F10" s="322"/>
      <c r="G10" s="322"/>
      <c r="H10" s="323"/>
      <c r="I10" s="315"/>
      <c r="J10" s="316"/>
      <c r="K10" s="316"/>
      <c r="L10" s="316"/>
      <c r="M10" s="316"/>
      <c r="N10" s="316"/>
      <c r="O10" s="316"/>
      <c r="P10" s="316"/>
      <c r="Q10" s="316"/>
      <c r="R10" s="317"/>
      <c r="S10" s="106"/>
      <c r="T10" s="107"/>
      <c r="U10" s="107"/>
      <c r="V10" s="107"/>
      <c r="W10" s="108"/>
      <c r="X10" s="108"/>
      <c r="Y10" s="108"/>
      <c r="Z10" s="108"/>
      <c r="AA10" s="108"/>
      <c r="AB10" s="108"/>
      <c r="AC10" s="108"/>
      <c r="AD10" s="108"/>
      <c r="AE10" s="108"/>
      <c r="AF10" s="108"/>
      <c r="AG10" s="108"/>
    </row>
    <row r="11" spans="1:41" ht="72" customHeight="1">
      <c r="D11" s="309" t="s">
        <v>156</v>
      </c>
      <c r="E11" s="310"/>
      <c r="F11" s="310"/>
      <c r="G11" s="310"/>
      <c r="H11" s="311"/>
      <c r="I11" s="312"/>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4"/>
    </row>
    <row r="12" spans="1:41">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row>
    <row r="15" spans="1:41">
      <c r="C15" s="109" t="s">
        <v>154</v>
      </c>
    </row>
    <row r="16" spans="1:41">
      <c r="C16" s="109"/>
    </row>
    <row r="17" spans="3:3">
      <c r="C17" s="49" t="s">
        <v>157</v>
      </c>
    </row>
  </sheetData>
  <sheetProtection algorithmName="SHA-512" hashValue="PhYucyXe2L+f/hGa3Bw6JSBwLoq33cViY+LQOXQBJSMtt3K1Wf61aSb7TeBQxrUl7zyogiGJNWqeARsLyKF6Bg==" saltValue="vSQG8kPwSZytJ2vSu8uRow==" spinCount="100000" sheet="1" objects="1" scenarios="1"/>
  <mergeCells count="12">
    <mergeCell ref="D11:H11"/>
    <mergeCell ref="I11:AG11"/>
    <mergeCell ref="I10:R10"/>
    <mergeCell ref="D9:H9"/>
    <mergeCell ref="I9:R9"/>
    <mergeCell ref="D10:H10"/>
    <mergeCell ref="A3:AJ3"/>
    <mergeCell ref="X5:Y5"/>
    <mergeCell ref="AA5:AB5"/>
    <mergeCell ref="AD5:AE5"/>
    <mergeCell ref="Q6:W6"/>
    <mergeCell ref="X6:AG6"/>
  </mergeCells>
  <phoneticPr fontId="3"/>
  <conditionalFormatting sqref="I9:R10">
    <cfRule type="containsBlanks" dxfId="24" priority="5">
      <formula>LEN(TRIM(I9))=0</formula>
    </cfRule>
  </conditionalFormatting>
  <conditionalFormatting sqref="X5:Y5 AA5:AB5 AD5:AE5">
    <cfRule type="containsBlanks" dxfId="23" priority="3">
      <formula>LEN(TRIM(X5))=0</formula>
    </cfRule>
  </conditionalFormatting>
  <conditionalFormatting sqref="I11:AG11">
    <cfRule type="containsBlanks" dxfId="22" priority="2">
      <formula>LEN(TRIM(I11))=0</formula>
    </cfRule>
  </conditionalFormatting>
  <conditionalFormatting sqref="X6:AG6">
    <cfRule type="containsBlanks" dxfId="21" priority="1">
      <formula>LEN(TRIM(X6))=0</formula>
    </cfRule>
  </conditionalFormatting>
  <dataValidations count="1">
    <dataValidation type="list" allowBlank="1" showInputMessage="1" showErrorMessage="1" sqref="I9:R10" xr:uid="{48E34776-035A-4E1B-B297-C6D742AA392D}">
      <formula1>"適,否"</formula1>
    </dataValidation>
  </dataValidations>
  <pageMargins left="0.7" right="0.7" top="0.75" bottom="0.75" header="0.3" footer="0.3"/>
  <pageSetup paperSize="9" scale="8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9EE1-A4FB-4915-82A5-05EB50BBFA00}">
  <sheetPr codeName="Sheet5">
    <pageSetUpPr fitToPage="1"/>
  </sheetPr>
  <dimension ref="A1:AO25"/>
  <sheetViews>
    <sheetView view="pageBreakPreview" zoomScale="115" zoomScaleNormal="100" zoomScaleSheetLayoutView="115" workbookViewId="0">
      <selection activeCell="I12" sqref="I12:O12"/>
    </sheetView>
  </sheetViews>
  <sheetFormatPr defaultRowHeight="13.5"/>
  <cols>
    <col min="1" max="36" width="2.875" style="49" customWidth="1"/>
    <col min="37" max="37" width="4.125" style="49" customWidth="1"/>
    <col min="38" max="47" width="9" style="49" customWidth="1"/>
    <col min="48" max="16384" width="9" style="49"/>
  </cols>
  <sheetData>
    <row r="1" spans="1:41" ht="9" customHeight="1"/>
    <row r="2" spans="1:41" ht="14.25">
      <c r="A2" s="101"/>
      <c r="P2" s="61"/>
      <c r="Q2" s="61"/>
      <c r="R2" s="61"/>
      <c r="S2" s="61"/>
      <c r="T2" s="61"/>
      <c r="U2" s="102"/>
      <c r="V2" s="102"/>
      <c r="W2" s="63"/>
      <c r="X2" s="63"/>
      <c r="Y2" s="103"/>
      <c r="Z2" s="103"/>
      <c r="AA2" s="63"/>
      <c r="AB2" s="63"/>
      <c r="AC2" s="103"/>
      <c r="AD2" s="63"/>
      <c r="AE2" s="63"/>
    </row>
    <row r="3" spans="1:41" ht="24" customHeight="1">
      <c r="A3" s="308" t="s">
        <v>29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104"/>
      <c r="AL3" s="53" t="str">
        <f>HYPERLINK("#'総括表（幼稚園用）'!A1","総括表に戻る")</f>
        <v>総括表に戻る</v>
      </c>
    </row>
    <row r="4" spans="1:41" ht="15" customHeight="1">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4"/>
      <c r="AL4" s="53"/>
    </row>
    <row r="5" spans="1:41" ht="15" customHeight="1" thickBot="1">
      <c r="A5" s="105"/>
      <c r="B5" s="105"/>
      <c r="C5" s="105"/>
      <c r="D5" s="105"/>
      <c r="E5" s="105"/>
      <c r="F5" s="105"/>
      <c r="G5" s="105"/>
      <c r="H5" s="105"/>
      <c r="I5" s="105"/>
      <c r="J5" s="105"/>
      <c r="K5" s="105"/>
      <c r="L5" s="105"/>
      <c r="M5" s="105"/>
      <c r="N5" s="105"/>
      <c r="O5" s="105"/>
      <c r="P5" s="105"/>
      <c r="Q5" s="54"/>
      <c r="R5" s="55"/>
      <c r="S5" s="55"/>
      <c r="T5" s="55"/>
      <c r="U5" s="55"/>
      <c r="V5" s="56" t="s">
        <v>52</v>
      </c>
      <c r="W5" s="57"/>
      <c r="X5" s="216">
        <f>'総括表（幼稚園用）'!$V$6</f>
        <v>0</v>
      </c>
      <c r="Y5" s="216"/>
      <c r="Z5" s="58" t="s">
        <v>47</v>
      </c>
      <c r="AA5" s="217">
        <f>'総括表（幼稚園用）'!$X$6</f>
        <v>0</v>
      </c>
      <c r="AB5" s="217"/>
      <c r="AC5" s="58" t="s">
        <v>48</v>
      </c>
      <c r="AD5" s="218">
        <f>'総括表（幼稚園用）'!$Z$6</f>
        <v>0</v>
      </c>
      <c r="AE5" s="218"/>
      <c r="AF5" s="59" t="s">
        <v>49</v>
      </c>
      <c r="AG5" s="55"/>
      <c r="AH5" s="105"/>
      <c r="AI5" s="105"/>
      <c r="AJ5" s="105"/>
      <c r="AK5" s="104"/>
      <c r="AL5" s="53"/>
    </row>
    <row r="6" spans="1:41" ht="15" customHeight="1" thickBot="1">
      <c r="A6" s="105"/>
      <c r="B6" s="105"/>
      <c r="C6" s="105"/>
      <c r="D6" s="105"/>
      <c r="E6" s="105"/>
      <c r="F6" s="105"/>
      <c r="G6" s="105"/>
      <c r="H6" s="105"/>
      <c r="I6" s="105"/>
      <c r="J6" s="105"/>
      <c r="K6" s="105"/>
      <c r="L6" s="105"/>
      <c r="M6" s="105"/>
      <c r="N6" s="105"/>
      <c r="O6" s="105"/>
      <c r="P6" s="105"/>
      <c r="Q6" s="219" t="s">
        <v>33</v>
      </c>
      <c r="R6" s="220"/>
      <c r="S6" s="220"/>
      <c r="T6" s="220"/>
      <c r="U6" s="220"/>
      <c r="V6" s="220"/>
      <c r="W6" s="221"/>
      <c r="X6" s="222">
        <f>'総括表（幼稚園用）'!$P$10</f>
        <v>0</v>
      </c>
      <c r="Y6" s="223"/>
      <c r="Z6" s="223"/>
      <c r="AA6" s="223"/>
      <c r="AB6" s="223"/>
      <c r="AC6" s="223"/>
      <c r="AD6" s="223"/>
      <c r="AE6" s="223"/>
      <c r="AF6" s="223"/>
      <c r="AG6" s="224"/>
      <c r="AH6" s="105"/>
      <c r="AI6" s="105"/>
      <c r="AJ6" s="105"/>
      <c r="AK6" s="104"/>
      <c r="AL6" s="53"/>
    </row>
    <row r="7" spans="1:41" ht="15" customHeight="1">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4"/>
      <c r="AL7" s="53"/>
    </row>
    <row r="8" spans="1:41" ht="15" customHeight="1">
      <c r="P8" s="61"/>
      <c r="Q8" s="61"/>
      <c r="R8" s="61"/>
      <c r="S8" s="62"/>
      <c r="T8" s="62"/>
      <c r="U8" s="62"/>
      <c r="V8" s="62"/>
      <c r="W8" s="63"/>
      <c r="X8" s="63"/>
      <c r="Y8" s="63"/>
      <c r="Z8" s="63"/>
      <c r="AA8" s="63"/>
      <c r="AB8" s="63"/>
      <c r="AC8" s="63"/>
      <c r="AD8" s="63"/>
      <c r="AE8" s="63"/>
      <c r="AF8" s="63"/>
      <c r="AG8" s="63"/>
      <c r="AH8" s="63"/>
      <c r="AI8" s="63"/>
      <c r="AJ8" s="63"/>
    </row>
    <row r="9" spans="1:41" ht="34.5" customHeight="1">
      <c r="A9" s="56"/>
      <c r="B9" s="56"/>
      <c r="C9" s="56"/>
      <c r="D9" s="337" t="s">
        <v>27</v>
      </c>
      <c r="E9" s="338"/>
      <c r="F9" s="338"/>
      <c r="G9" s="338"/>
      <c r="H9" s="339"/>
      <c r="I9" s="340"/>
      <c r="J9" s="341"/>
      <c r="K9" s="341"/>
      <c r="L9" s="341"/>
      <c r="M9" s="341"/>
      <c r="N9" s="341"/>
      <c r="O9" s="341"/>
      <c r="P9" s="341"/>
      <c r="Q9" s="341"/>
      <c r="R9" s="342"/>
      <c r="S9" s="110"/>
      <c r="T9" s="111"/>
      <c r="U9" s="111"/>
      <c r="V9" s="111"/>
      <c r="W9" s="111"/>
      <c r="X9" s="111"/>
      <c r="Y9" s="111"/>
      <c r="Z9" s="111"/>
      <c r="AA9" s="111"/>
      <c r="AB9" s="111"/>
      <c r="AC9" s="111"/>
      <c r="AD9" s="111"/>
      <c r="AE9" s="111"/>
      <c r="AF9" s="111"/>
      <c r="AG9" s="111"/>
      <c r="AH9" s="56"/>
      <c r="AI9" s="56"/>
      <c r="AJ9" s="56"/>
      <c r="AK9" s="56"/>
    </row>
    <row r="10" spans="1:41" ht="45.75" customHeight="1">
      <c r="D10" s="318" t="s">
        <v>138</v>
      </c>
      <c r="E10" s="319"/>
      <c r="F10" s="319"/>
      <c r="G10" s="319"/>
      <c r="H10" s="320"/>
      <c r="I10" s="315"/>
      <c r="J10" s="316"/>
      <c r="K10" s="316"/>
      <c r="L10" s="316"/>
      <c r="M10" s="316"/>
      <c r="N10" s="316"/>
      <c r="O10" s="316"/>
      <c r="P10" s="316"/>
      <c r="Q10" s="316"/>
      <c r="R10" s="317"/>
      <c r="S10" s="106"/>
      <c r="T10" s="107"/>
      <c r="U10" s="107"/>
      <c r="V10" s="107"/>
      <c r="W10" s="108"/>
      <c r="X10" s="108"/>
      <c r="Y10" s="108"/>
      <c r="Z10" s="108"/>
      <c r="AA10" s="108"/>
      <c r="AB10" s="108"/>
      <c r="AC10" s="108"/>
      <c r="AD10" s="108"/>
      <c r="AE10" s="108"/>
      <c r="AF10" s="108"/>
      <c r="AG10" s="108"/>
      <c r="AH10" s="56"/>
      <c r="AI10" s="56"/>
      <c r="AJ10" s="56"/>
      <c r="AK10" s="56"/>
      <c r="AL10" s="56"/>
      <c r="AM10" s="56"/>
      <c r="AN10" s="56"/>
      <c r="AO10" s="56"/>
    </row>
    <row r="11" spans="1:41" ht="13.5" customHeight="1">
      <c r="D11" s="329" t="s">
        <v>89</v>
      </c>
      <c r="E11" s="330"/>
      <c r="F11" s="330"/>
      <c r="G11" s="330"/>
      <c r="H11" s="331"/>
      <c r="I11" s="246" t="s">
        <v>58</v>
      </c>
      <c r="J11" s="246"/>
      <c r="K11" s="246"/>
      <c r="L11" s="246"/>
      <c r="M11" s="246"/>
      <c r="N11" s="246"/>
      <c r="O11" s="246"/>
      <c r="P11" s="246" t="s">
        <v>59</v>
      </c>
      <c r="Q11" s="246"/>
      <c r="R11" s="246"/>
      <c r="S11" s="246"/>
      <c r="T11" s="246"/>
      <c r="U11" s="246"/>
      <c r="V11" s="247" t="s">
        <v>60</v>
      </c>
      <c r="W11" s="247"/>
      <c r="X11" s="247"/>
      <c r="Y11" s="247"/>
      <c r="Z11" s="247"/>
      <c r="AA11" s="247"/>
      <c r="AB11" s="225" t="s">
        <v>61</v>
      </c>
      <c r="AC11" s="225"/>
      <c r="AD11" s="225"/>
      <c r="AE11" s="225"/>
      <c r="AF11" s="225"/>
      <c r="AG11" s="225"/>
      <c r="AH11" s="56"/>
      <c r="AI11" s="56"/>
      <c r="AJ11" s="56"/>
      <c r="AK11" s="56"/>
      <c r="AL11" s="56"/>
      <c r="AM11" s="56"/>
      <c r="AN11" s="56"/>
      <c r="AO11" s="56"/>
    </row>
    <row r="12" spans="1:41" ht="33.75" customHeight="1">
      <c r="D12" s="321"/>
      <c r="E12" s="322"/>
      <c r="F12" s="322"/>
      <c r="G12" s="322"/>
      <c r="H12" s="323"/>
      <c r="I12" s="212"/>
      <c r="J12" s="212"/>
      <c r="K12" s="212"/>
      <c r="L12" s="212"/>
      <c r="M12" s="212"/>
      <c r="N12" s="212"/>
      <c r="O12" s="212"/>
      <c r="P12" s="212"/>
      <c r="Q12" s="212"/>
      <c r="R12" s="212"/>
      <c r="S12" s="212"/>
      <c r="T12" s="212"/>
      <c r="U12" s="212"/>
      <c r="V12" s="213"/>
      <c r="W12" s="213"/>
      <c r="X12" s="213"/>
      <c r="Y12" s="213"/>
      <c r="Z12" s="213"/>
      <c r="AA12" s="213"/>
      <c r="AB12" s="214"/>
      <c r="AC12" s="214"/>
      <c r="AD12" s="214"/>
      <c r="AE12" s="214"/>
      <c r="AF12" s="214"/>
      <c r="AG12" s="214"/>
    </row>
    <row r="13" spans="1:41" ht="16.5" customHeight="1">
      <c r="D13" s="329" t="s">
        <v>28</v>
      </c>
      <c r="E13" s="330"/>
      <c r="F13" s="330"/>
      <c r="G13" s="330"/>
      <c r="H13" s="331"/>
      <c r="I13" s="332" t="s">
        <v>20</v>
      </c>
      <c r="J13" s="333"/>
      <c r="K13" s="333"/>
      <c r="L13" s="333"/>
      <c r="M13" s="333"/>
      <c r="N13" s="333"/>
      <c r="O13" s="333"/>
      <c r="P13" s="333"/>
      <c r="Q13" s="333"/>
      <c r="R13" s="334"/>
      <c r="S13" s="335"/>
      <c r="T13" s="336"/>
      <c r="U13" s="327" t="s">
        <v>21</v>
      </c>
      <c r="V13" s="327"/>
      <c r="W13" s="327"/>
      <c r="X13" s="327"/>
      <c r="Y13" s="327"/>
      <c r="Z13" s="336"/>
      <c r="AA13" s="336"/>
      <c r="AB13" s="327" t="s">
        <v>22</v>
      </c>
      <c r="AC13" s="327"/>
      <c r="AD13" s="327"/>
      <c r="AE13" s="327"/>
      <c r="AF13" s="327"/>
      <c r="AG13" s="328"/>
    </row>
    <row r="14" spans="1:41" ht="13.5" customHeight="1">
      <c r="D14" s="321"/>
      <c r="E14" s="322"/>
      <c r="F14" s="322"/>
      <c r="G14" s="322"/>
      <c r="H14" s="323"/>
      <c r="I14" s="324" t="s">
        <v>23</v>
      </c>
      <c r="J14" s="325"/>
      <c r="K14" s="325"/>
      <c r="L14" s="325"/>
      <c r="M14" s="325"/>
      <c r="N14" s="325"/>
      <c r="O14" s="325"/>
      <c r="P14" s="325"/>
      <c r="Q14" s="325"/>
      <c r="R14" s="326"/>
      <c r="S14" s="335"/>
      <c r="T14" s="336"/>
      <c r="U14" s="327" t="s">
        <v>21</v>
      </c>
      <c r="V14" s="327"/>
      <c r="W14" s="327"/>
      <c r="X14" s="327"/>
      <c r="Y14" s="327"/>
      <c r="Z14" s="336"/>
      <c r="AA14" s="336"/>
      <c r="AB14" s="327" t="s">
        <v>22</v>
      </c>
      <c r="AC14" s="327"/>
      <c r="AD14" s="327"/>
      <c r="AE14" s="327"/>
      <c r="AF14" s="327"/>
      <c r="AG14" s="328"/>
    </row>
    <row r="15" spans="1:41" ht="72" customHeight="1">
      <c r="D15" s="309" t="s">
        <v>62</v>
      </c>
      <c r="E15" s="310"/>
      <c r="F15" s="310"/>
      <c r="G15" s="310"/>
      <c r="H15" s="311"/>
      <c r="I15" s="312"/>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4"/>
    </row>
    <row r="16" spans="1:41">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row>
    <row r="19" spans="2:2">
      <c r="B19" s="109" t="s">
        <v>90</v>
      </c>
    </row>
    <row r="20" spans="2:2">
      <c r="B20" s="109" t="s">
        <v>91</v>
      </c>
    </row>
    <row r="23" spans="2:2">
      <c r="B23" s="49" t="s">
        <v>24</v>
      </c>
    </row>
    <row r="24" spans="2:2">
      <c r="B24" s="49" t="s">
        <v>65</v>
      </c>
    </row>
    <row r="25" spans="2:2">
      <c r="B25" s="49" t="s">
        <v>66</v>
      </c>
    </row>
  </sheetData>
  <sheetProtection algorithmName="SHA-512" hashValue="tEB6rldB+/JVl6bjzaubC0+LoBXM1JomVRd6br4WuYrpsWmZBZmBLIMGxYxk7CXOJ4jYGFG/6EmTlzkQEaVqdA==" saltValue="Yjqq74y/xxZS2eaLjjvIWQ==" spinCount="100000" sheet="1" objects="1" scenarios="1"/>
  <mergeCells count="32">
    <mergeCell ref="X5:Y5"/>
    <mergeCell ref="AA5:AB5"/>
    <mergeCell ref="AD5:AE5"/>
    <mergeCell ref="Q6:W6"/>
    <mergeCell ref="X6:AG6"/>
    <mergeCell ref="V12:AA12"/>
    <mergeCell ref="AB12:AG12"/>
    <mergeCell ref="I11:O11"/>
    <mergeCell ref="P11:U11"/>
    <mergeCell ref="V11:AA11"/>
    <mergeCell ref="AB11:AG11"/>
    <mergeCell ref="I10:R10"/>
    <mergeCell ref="I9:R9"/>
    <mergeCell ref="D11:H12"/>
    <mergeCell ref="I12:O12"/>
    <mergeCell ref="P12:U12"/>
    <mergeCell ref="A3:AJ3"/>
    <mergeCell ref="I14:R14"/>
    <mergeCell ref="AB14:AG14"/>
    <mergeCell ref="D15:H15"/>
    <mergeCell ref="I15:AG15"/>
    <mergeCell ref="D13:H14"/>
    <mergeCell ref="I13:R13"/>
    <mergeCell ref="S13:T13"/>
    <mergeCell ref="U13:Y13"/>
    <mergeCell ref="Z13:AA13"/>
    <mergeCell ref="AB13:AG13"/>
    <mergeCell ref="S14:T14"/>
    <mergeCell ref="U14:Y14"/>
    <mergeCell ref="Z14:AA14"/>
    <mergeCell ref="D9:H9"/>
    <mergeCell ref="D10:H10"/>
  </mergeCells>
  <phoneticPr fontId="3"/>
  <conditionalFormatting sqref="I12:AG12">
    <cfRule type="containsBlanks" dxfId="20" priority="6">
      <formula>LEN(TRIM(I12))=0</formula>
    </cfRule>
  </conditionalFormatting>
  <conditionalFormatting sqref="I9:R10">
    <cfRule type="containsBlanks" dxfId="19" priority="5">
      <formula>LEN(TRIM(I9))=0</formula>
    </cfRule>
  </conditionalFormatting>
  <conditionalFormatting sqref="X5:Y5 AA5:AB5 AD5:AE5">
    <cfRule type="containsBlanks" dxfId="18" priority="4">
      <formula>LEN(TRIM(X5))=0</formula>
    </cfRule>
  </conditionalFormatting>
  <conditionalFormatting sqref="I15:AG15">
    <cfRule type="containsBlanks" dxfId="17" priority="3">
      <formula>LEN(TRIM(I15))=0</formula>
    </cfRule>
  </conditionalFormatting>
  <conditionalFormatting sqref="X6:AG6">
    <cfRule type="containsBlanks" dxfId="16" priority="2">
      <formula>LEN(TRIM(X6))=0</formula>
    </cfRule>
  </conditionalFormatting>
  <conditionalFormatting sqref="Z13:AA14 S13:T14">
    <cfRule type="notContainsBlanks" dxfId="15" priority="1">
      <formula>LEN(TRIM(S13))&gt;0</formula>
    </cfRule>
  </conditionalFormatting>
  <dataValidations count="2">
    <dataValidation type="list" allowBlank="1" showInputMessage="1" showErrorMessage="1" sqref="I9:R9" xr:uid="{16C462D3-DDB6-4D29-BFC9-485757575C18}">
      <formula1>"特別児童扶養手当支給対象児童受入,それ以外の対象子ども受入"</formula1>
    </dataValidation>
    <dataValidation type="list" allowBlank="1" showInputMessage="1" showErrorMessage="1" sqref="I10:R10" xr:uid="{A4D1AA2B-D39F-449A-9067-FC44472599F8}">
      <formula1>"適,否"</formula1>
    </dataValidation>
  </dataValidations>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92CDB-C12F-4075-B9EC-2A366E4D7541}">
  <sheetPr codeName="Sheet8"/>
  <dimension ref="A3:AW13"/>
  <sheetViews>
    <sheetView view="pageBreakPreview" zoomScaleNormal="100" zoomScaleSheetLayoutView="100" workbookViewId="0">
      <selection activeCell="C12" sqref="C12:W13"/>
    </sheetView>
  </sheetViews>
  <sheetFormatPr defaultRowHeight="13.5"/>
  <cols>
    <col min="1" max="38" width="2.875" style="49" customWidth="1"/>
    <col min="39" max="39" width="1.75" style="49" customWidth="1"/>
    <col min="40" max="16384" width="9" style="49"/>
  </cols>
  <sheetData>
    <row r="3" spans="1:49" ht="7.5" customHeight="1"/>
    <row r="4" spans="1:49" ht="24" customHeight="1">
      <c r="A4" s="215" t="s">
        <v>140</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112"/>
      <c r="AN4" s="53" t="str">
        <f>HYPERLINK("#'総括表（幼稚園用）'!A1","総括表に戻る")</f>
        <v>総括表に戻る</v>
      </c>
    </row>
    <row r="5" spans="1:49" ht="14.25" customHeight="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row>
    <row r="6" spans="1:49" ht="18" thickBot="1">
      <c r="Q6" s="54"/>
      <c r="R6" s="54"/>
      <c r="S6" s="54"/>
      <c r="T6" s="54"/>
      <c r="U6" s="54"/>
      <c r="V6" s="55"/>
      <c r="W6" s="55"/>
      <c r="X6" s="55"/>
      <c r="Y6" s="55"/>
      <c r="Z6" s="56" t="s">
        <v>50</v>
      </c>
      <c r="AA6" s="57"/>
      <c r="AB6" s="216">
        <f>'総括表（幼稚園用）'!$V$6</f>
        <v>0</v>
      </c>
      <c r="AC6" s="216"/>
      <c r="AD6" s="58" t="s">
        <v>0</v>
      </c>
      <c r="AE6" s="217">
        <f>'総括表（幼稚園用）'!$X$6</f>
        <v>0</v>
      </c>
      <c r="AF6" s="217"/>
      <c r="AG6" s="58" t="s">
        <v>12</v>
      </c>
      <c r="AH6" s="218">
        <f>'総括表（幼稚園用）'!$Z$6</f>
        <v>0</v>
      </c>
      <c r="AI6" s="218"/>
      <c r="AJ6" s="59" t="s">
        <v>2</v>
      </c>
      <c r="AK6" s="55"/>
    </row>
    <row r="7" spans="1:49" ht="15" customHeight="1" thickBot="1">
      <c r="A7" s="56"/>
      <c r="B7" s="56"/>
      <c r="C7" s="56"/>
      <c r="D7" s="56"/>
      <c r="E7" s="56"/>
      <c r="F7" s="56"/>
      <c r="G7" s="56"/>
      <c r="H7" s="56"/>
      <c r="I7" s="56"/>
      <c r="J7" s="56"/>
      <c r="K7" s="56"/>
      <c r="L7" s="56"/>
      <c r="M7" s="56"/>
      <c r="N7" s="56"/>
      <c r="O7" s="56"/>
      <c r="P7" s="56"/>
      <c r="Q7" s="56"/>
      <c r="R7" s="56"/>
      <c r="S7" s="56"/>
      <c r="T7" s="56"/>
      <c r="U7" s="219" t="s">
        <v>33</v>
      </c>
      <c r="V7" s="220"/>
      <c r="W7" s="220"/>
      <c r="X7" s="220"/>
      <c r="Y7" s="220"/>
      <c r="Z7" s="220"/>
      <c r="AA7" s="221"/>
      <c r="AB7" s="222">
        <f>'総括表（幼稚園用）'!$P$10</f>
        <v>0</v>
      </c>
      <c r="AC7" s="223"/>
      <c r="AD7" s="223"/>
      <c r="AE7" s="223"/>
      <c r="AF7" s="223"/>
      <c r="AG7" s="223"/>
      <c r="AH7" s="223"/>
      <c r="AI7" s="223"/>
      <c r="AJ7" s="223"/>
      <c r="AK7" s="224"/>
      <c r="AL7" s="56"/>
    </row>
    <row r="8" spans="1:49" ht="15" customHeight="1">
      <c r="Q8" s="61"/>
      <c r="R8" s="61"/>
      <c r="S8" s="61"/>
      <c r="T8" s="62"/>
      <c r="U8" s="62"/>
      <c r="V8" s="62"/>
      <c r="W8" s="62"/>
      <c r="X8" s="63"/>
      <c r="Y8" s="63"/>
      <c r="Z8" s="63"/>
      <c r="AA8" s="63"/>
      <c r="AB8" s="63"/>
      <c r="AC8" s="63"/>
      <c r="AD8" s="63"/>
      <c r="AE8" s="63"/>
      <c r="AF8" s="63"/>
      <c r="AG8" s="63"/>
      <c r="AH8" s="63"/>
      <c r="AI8" s="63"/>
      <c r="AJ8" s="63"/>
      <c r="AK8" s="63"/>
    </row>
    <row r="9" spans="1:49">
      <c r="B9" s="71"/>
      <c r="C9" s="71"/>
      <c r="D9" s="71"/>
      <c r="E9" s="71"/>
      <c r="F9" s="71"/>
    </row>
    <row r="10" spans="1:49" ht="14.25" thickBot="1"/>
    <row r="11" spans="1:49" ht="35.25" customHeight="1" thickBot="1">
      <c r="C11" s="359" t="s">
        <v>102</v>
      </c>
      <c r="D11" s="360"/>
      <c r="E11" s="360"/>
      <c r="F11" s="360"/>
      <c r="G11" s="360"/>
      <c r="H11" s="360"/>
      <c r="I11" s="360"/>
      <c r="J11" s="361"/>
      <c r="K11" s="362"/>
      <c r="L11" s="363"/>
      <c r="M11" s="363"/>
      <c r="N11" s="363"/>
      <c r="O11" s="363"/>
      <c r="P11" s="113" t="s">
        <v>88</v>
      </c>
      <c r="Q11" s="114"/>
      <c r="R11" s="115"/>
      <c r="S11" s="115"/>
      <c r="T11" s="115"/>
      <c r="U11" s="115"/>
      <c r="V11" s="115"/>
    </row>
    <row r="12" spans="1:49" s="116" customFormat="1" ht="35.25" customHeight="1">
      <c r="B12" s="117"/>
      <c r="C12" s="343" t="s">
        <v>152</v>
      </c>
      <c r="D12" s="344"/>
      <c r="E12" s="344"/>
      <c r="F12" s="344"/>
      <c r="G12" s="344"/>
      <c r="H12" s="344"/>
      <c r="I12" s="344"/>
      <c r="J12" s="344"/>
      <c r="K12" s="344"/>
      <c r="L12" s="344"/>
      <c r="M12" s="344"/>
      <c r="N12" s="344"/>
      <c r="O12" s="344"/>
      <c r="P12" s="344"/>
      <c r="Q12" s="344"/>
      <c r="R12" s="344"/>
      <c r="S12" s="344"/>
      <c r="T12" s="344"/>
      <c r="U12" s="344"/>
      <c r="V12" s="344"/>
      <c r="W12" s="345"/>
      <c r="X12" s="349" t="s">
        <v>58</v>
      </c>
      <c r="Y12" s="350"/>
      <c r="Z12" s="350"/>
      <c r="AA12" s="350"/>
      <c r="AB12" s="350"/>
      <c r="AC12" s="350"/>
      <c r="AD12" s="350"/>
      <c r="AE12" s="351"/>
      <c r="AF12" s="351" t="s">
        <v>139</v>
      </c>
      <c r="AG12" s="352"/>
      <c r="AH12" s="352"/>
      <c r="AI12" s="352"/>
      <c r="AJ12" s="352"/>
      <c r="AK12" s="353"/>
      <c r="AL12" s="118"/>
      <c r="AM12" s="118"/>
      <c r="AN12" s="118"/>
      <c r="AO12" s="118"/>
      <c r="AP12" s="118"/>
      <c r="AQ12" s="119"/>
      <c r="AR12" s="119"/>
      <c r="AS12" s="119"/>
      <c r="AT12" s="119"/>
      <c r="AU12" s="119"/>
      <c r="AV12" s="119"/>
      <c r="AW12" s="119"/>
    </row>
    <row r="13" spans="1:49" s="116" customFormat="1" ht="35.25" customHeight="1" thickBot="1">
      <c r="B13" s="117"/>
      <c r="C13" s="346"/>
      <c r="D13" s="347"/>
      <c r="E13" s="347"/>
      <c r="F13" s="347"/>
      <c r="G13" s="347"/>
      <c r="H13" s="347"/>
      <c r="I13" s="347"/>
      <c r="J13" s="347"/>
      <c r="K13" s="347"/>
      <c r="L13" s="347"/>
      <c r="M13" s="347"/>
      <c r="N13" s="347"/>
      <c r="O13" s="347"/>
      <c r="P13" s="347"/>
      <c r="Q13" s="347"/>
      <c r="R13" s="347"/>
      <c r="S13" s="347"/>
      <c r="T13" s="347"/>
      <c r="U13" s="347"/>
      <c r="V13" s="347"/>
      <c r="W13" s="348"/>
      <c r="X13" s="354"/>
      <c r="Y13" s="355"/>
      <c r="Z13" s="355"/>
      <c r="AA13" s="355"/>
      <c r="AB13" s="355"/>
      <c r="AC13" s="355"/>
      <c r="AD13" s="355"/>
      <c r="AE13" s="356"/>
      <c r="AF13" s="357" t="str">
        <f>IF(OR($K11&lt;=35,$K11&gt;=120),"加算可","加算不可")</f>
        <v>加算可</v>
      </c>
      <c r="AG13" s="357"/>
      <c r="AH13" s="357"/>
      <c r="AI13" s="357"/>
      <c r="AJ13" s="357"/>
      <c r="AK13" s="358"/>
      <c r="AL13" s="118"/>
      <c r="AM13" s="118"/>
      <c r="AN13" s="118"/>
      <c r="AO13" s="118"/>
      <c r="AP13" s="118"/>
      <c r="AQ13" s="119"/>
      <c r="AR13" s="119"/>
      <c r="AS13" s="119"/>
      <c r="AT13" s="119"/>
      <c r="AU13" s="119"/>
      <c r="AV13" s="119"/>
      <c r="AW13" s="119"/>
    </row>
  </sheetData>
  <sheetProtection algorithmName="SHA-512" hashValue="Rs6IFd6+g3CZZB99ONL0m1VuYx31qBSnlzr9vkQOKycDVNciRj0tYytqH5AehUJUTskn59UE1S8ypDblytKF1w==" saltValue="ktaka+rdg+wq2uwaZtM2vg==" spinCount="100000" sheet="1" objects="1" scenarios="1"/>
  <mergeCells count="13">
    <mergeCell ref="C11:J11"/>
    <mergeCell ref="K11:O11"/>
    <mergeCell ref="A4:AL4"/>
    <mergeCell ref="AB6:AC6"/>
    <mergeCell ref="AE6:AF6"/>
    <mergeCell ref="AH6:AI6"/>
    <mergeCell ref="U7:AA7"/>
    <mergeCell ref="AB7:AK7"/>
    <mergeCell ref="C12:W13"/>
    <mergeCell ref="X12:AE12"/>
    <mergeCell ref="AF12:AK12"/>
    <mergeCell ref="X13:AE13"/>
    <mergeCell ref="AF13:AK13"/>
  </mergeCells>
  <phoneticPr fontId="3"/>
  <conditionalFormatting sqref="AB6:AC6 AE6:AF6 AH6:AI6">
    <cfRule type="containsBlanks" dxfId="14" priority="5">
      <formula>LEN(TRIM(AB6))=0</formula>
    </cfRule>
  </conditionalFormatting>
  <conditionalFormatting sqref="AB7:AK7">
    <cfRule type="containsBlanks" dxfId="13" priority="4">
      <formula>LEN(TRIM(AB7))=0</formula>
    </cfRule>
  </conditionalFormatting>
  <conditionalFormatting sqref="K11:O11">
    <cfRule type="notContainsBlanks" dxfId="12" priority="1">
      <formula>LEN(TRIM(K11))&gt;0</formula>
    </cfRule>
  </conditionalFormatting>
  <pageMargins left="0.7" right="0.7" top="0.75" bottom="0.75" header="0.3" footer="0.3"/>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4B0F-2190-452C-9139-30E10C019F33}">
  <sheetPr codeName="Sheet6"/>
  <dimension ref="A3:AW20"/>
  <sheetViews>
    <sheetView view="pageBreakPreview" zoomScaleNormal="100" zoomScaleSheetLayoutView="100" workbookViewId="0">
      <selection activeCell="C12" sqref="C12:V13"/>
    </sheetView>
  </sheetViews>
  <sheetFormatPr defaultRowHeight="13.5"/>
  <cols>
    <col min="1" max="38" width="2.875" style="49" customWidth="1"/>
    <col min="39" max="39" width="1.75" style="49" customWidth="1"/>
    <col min="40" max="16384" width="9" style="49"/>
  </cols>
  <sheetData>
    <row r="3" spans="1:49" ht="7.5" customHeight="1"/>
    <row r="4" spans="1:49" ht="24" customHeight="1">
      <c r="A4" s="215" t="s">
        <v>92</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112"/>
      <c r="AN4" s="53" t="str">
        <f>HYPERLINK("#'総括表（幼稚園用）'!A1","総括表に戻る")</f>
        <v>総括表に戻る</v>
      </c>
    </row>
    <row r="5" spans="1:49" ht="14.25" customHeight="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row>
    <row r="6" spans="1:49" ht="18" thickBot="1">
      <c r="Q6" s="54"/>
      <c r="R6" s="54"/>
      <c r="S6" s="54"/>
      <c r="T6" s="54"/>
      <c r="U6" s="54"/>
      <c r="V6" s="55"/>
      <c r="W6" s="55"/>
      <c r="X6" s="55"/>
      <c r="Y6" s="55"/>
      <c r="Z6" s="56" t="s">
        <v>50</v>
      </c>
      <c r="AA6" s="57"/>
      <c r="AB6" s="216">
        <f>'総括表（幼稚園用）'!$V$6</f>
        <v>0</v>
      </c>
      <c r="AC6" s="216"/>
      <c r="AD6" s="58" t="s">
        <v>0</v>
      </c>
      <c r="AE6" s="217">
        <f>'総括表（幼稚園用）'!$X$6</f>
        <v>0</v>
      </c>
      <c r="AF6" s="217"/>
      <c r="AG6" s="58" t="s">
        <v>12</v>
      </c>
      <c r="AH6" s="218">
        <f>'総括表（幼稚園用）'!$Z$6</f>
        <v>0</v>
      </c>
      <c r="AI6" s="218"/>
      <c r="AJ6" s="59" t="s">
        <v>2</v>
      </c>
      <c r="AK6" s="55"/>
    </row>
    <row r="7" spans="1:49" ht="15" customHeight="1" thickBot="1">
      <c r="A7" s="56"/>
      <c r="B7" s="56"/>
      <c r="C7" s="56"/>
      <c r="D7" s="56"/>
      <c r="E7" s="56"/>
      <c r="F7" s="56"/>
      <c r="G7" s="56"/>
      <c r="H7" s="56"/>
      <c r="I7" s="56"/>
      <c r="J7" s="56"/>
      <c r="K7" s="56"/>
      <c r="L7" s="56"/>
      <c r="M7" s="56"/>
      <c r="N7" s="56"/>
      <c r="O7" s="56"/>
      <c r="P7" s="56"/>
      <c r="Q7" s="56"/>
      <c r="R7" s="56"/>
      <c r="S7" s="56"/>
      <c r="T7" s="56"/>
      <c r="U7" s="219" t="s">
        <v>33</v>
      </c>
      <c r="V7" s="220"/>
      <c r="W7" s="220"/>
      <c r="X7" s="220"/>
      <c r="Y7" s="220"/>
      <c r="Z7" s="220"/>
      <c r="AA7" s="221"/>
      <c r="AB7" s="222">
        <f>'総括表（幼稚園用）'!$P$10</f>
        <v>0</v>
      </c>
      <c r="AC7" s="223"/>
      <c r="AD7" s="223"/>
      <c r="AE7" s="223"/>
      <c r="AF7" s="223"/>
      <c r="AG7" s="223"/>
      <c r="AH7" s="223"/>
      <c r="AI7" s="223"/>
      <c r="AJ7" s="223"/>
      <c r="AK7" s="224"/>
      <c r="AL7" s="56"/>
    </row>
    <row r="8" spans="1:49" ht="15" customHeight="1">
      <c r="Q8" s="61"/>
      <c r="R8" s="61"/>
      <c r="S8" s="61"/>
      <c r="T8" s="62"/>
      <c r="U8" s="62"/>
      <c r="V8" s="62"/>
      <c r="W8" s="62"/>
      <c r="X8" s="63"/>
      <c r="Y8" s="63"/>
      <c r="Z8" s="63"/>
      <c r="AA8" s="63"/>
      <c r="AB8" s="63"/>
      <c r="AC8" s="63"/>
      <c r="AD8" s="63"/>
      <c r="AE8" s="63"/>
      <c r="AF8" s="63"/>
      <c r="AG8" s="63"/>
      <c r="AH8" s="63"/>
      <c r="AI8" s="63"/>
      <c r="AJ8" s="63"/>
      <c r="AK8" s="63"/>
    </row>
    <row r="9" spans="1:49">
      <c r="B9" s="71"/>
      <c r="C9" s="71"/>
      <c r="D9" s="71"/>
      <c r="E9" s="71"/>
      <c r="F9" s="71"/>
    </row>
    <row r="10" spans="1:49" ht="14.25" thickBot="1"/>
    <row r="11" spans="1:49" ht="35.25" customHeight="1" thickBot="1">
      <c r="C11" s="359" t="s">
        <v>96</v>
      </c>
      <c r="D11" s="360"/>
      <c r="E11" s="360"/>
      <c r="F11" s="360"/>
      <c r="G11" s="360"/>
      <c r="H11" s="360"/>
      <c r="I11" s="360"/>
      <c r="J11" s="361"/>
      <c r="K11" s="362"/>
      <c r="L11" s="363"/>
      <c r="M11" s="363"/>
      <c r="N11" s="363"/>
      <c r="O11" s="363"/>
      <c r="P11" s="113" t="s">
        <v>97</v>
      </c>
      <c r="Q11" s="114"/>
      <c r="R11" s="115"/>
      <c r="S11" s="115"/>
      <c r="T11" s="115"/>
      <c r="U11" s="115"/>
      <c r="V11" s="115"/>
    </row>
    <row r="12" spans="1:49" s="116" customFormat="1" ht="35.25" customHeight="1" thickBot="1">
      <c r="B12" s="117"/>
      <c r="C12" s="383" t="s">
        <v>192</v>
      </c>
      <c r="D12" s="371"/>
      <c r="E12" s="371"/>
      <c r="F12" s="371"/>
      <c r="G12" s="371"/>
      <c r="H12" s="371"/>
      <c r="I12" s="371"/>
      <c r="J12" s="371"/>
      <c r="K12" s="371"/>
      <c r="L12" s="371"/>
      <c r="M12" s="371"/>
      <c r="N12" s="371"/>
      <c r="O12" s="371"/>
      <c r="P12" s="371"/>
      <c r="Q12" s="371"/>
      <c r="R12" s="371"/>
      <c r="S12" s="371"/>
      <c r="T12" s="371"/>
      <c r="U12" s="371"/>
      <c r="V12" s="384"/>
      <c r="W12" s="373" t="s">
        <v>93</v>
      </c>
      <c r="X12" s="374"/>
      <c r="Y12" s="374"/>
      <c r="Z12" s="374"/>
      <c r="AA12" s="375"/>
      <c r="AB12" s="376" t="s">
        <v>94</v>
      </c>
      <c r="AC12" s="376"/>
      <c r="AD12" s="376"/>
      <c r="AE12" s="376"/>
      <c r="AF12" s="376"/>
      <c r="AG12" s="376"/>
      <c r="AH12" s="377" t="s">
        <v>95</v>
      </c>
      <c r="AI12" s="377"/>
      <c r="AJ12" s="377"/>
      <c r="AK12" s="118"/>
      <c r="AL12" s="118"/>
      <c r="AM12" s="118"/>
      <c r="AN12" s="118"/>
      <c r="AO12" s="118"/>
      <c r="AP12" s="118"/>
      <c r="AQ12" s="119"/>
      <c r="AR12" s="119"/>
      <c r="AS12" s="119"/>
      <c r="AT12" s="119"/>
      <c r="AU12" s="119"/>
      <c r="AV12" s="119"/>
      <c r="AW12" s="119"/>
    </row>
    <row r="13" spans="1:49" s="116" customFormat="1" ht="35.25" customHeight="1" thickBot="1">
      <c r="B13" s="117"/>
      <c r="C13" s="385"/>
      <c r="D13" s="372"/>
      <c r="E13" s="372"/>
      <c r="F13" s="372"/>
      <c r="G13" s="372"/>
      <c r="H13" s="372"/>
      <c r="I13" s="372"/>
      <c r="J13" s="372"/>
      <c r="K13" s="372"/>
      <c r="L13" s="372"/>
      <c r="M13" s="372"/>
      <c r="N13" s="372"/>
      <c r="O13" s="372"/>
      <c r="P13" s="372"/>
      <c r="Q13" s="372"/>
      <c r="R13" s="372"/>
      <c r="S13" s="372"/>
      <c r="T13" s="372"/>
      <c r="U13" s="372"/>
      <c r="V13" s="386"/>
      <c r="W13" s="378"/>
      <c r="X13" s="379"/>
      <c r="Y13" s="379"/>
      <c r="Z13" s="379"/>
      <c r="AA13" s="380"/>
      <c r="AB13" s="381"/>
      <c r="AC13" s="381"/>
      <c r="AD13" s="381"/>
      <c r="AE13" s="381"/>
      <c r="AF13" s="381"/>
      <c r="AG13" s="381"/>
      <c r="AH13" s="382" t="str">
        <f>IF(K11&gt;90,"可","不可")</f>
        <v>不可</v>
      </c>
      <c r="AI13" s="382"/>
      <c r="AJ13" s="382"/>
      <c r="AK13" s="118"/>
      <c r="AL13" s="118"/>
      <c r="AM13" s="118"/>
      <c r="AN13" s="118"/>
      <c r="AO13" s="118"/>
      <c r="AP13" s="118"/>
      <c r="AQ13" s="119"/>
      <c r="AR13" s="119"/>
      <c r="AS13" s="119"/>
      <c r="AT13" s="119"/>
      <c r="AU13" s="119"/>
      <c r="AV13" s="119"/>
      <c r="AW13" s="119"/>
    </row>
    <row r="14" spans="1:49" s="116" customFormat="1" ht="35.25" customHeight="1">
      <c r="B14" s="117"/>
      <c r="C14" s="371" t="s">
        <v>193</v>
      </c>
      <c r="D14" s="371"/>
      <c r="E14" s="371"/>
      <c r="F14" s="371"/>
      <c r="G14" s="371"/>
      <c r="H14" s="371"/>
      <c r="I14" s="371"/>
      <c r="J14" s="371"/>
      <c r="K14" s="371"/>
      <c r="L14" s="371"/>
      <c r="M14" s="371"/>
      <c r="N14" s="371"/>
      <c r="O14" s="371"/>
      <c r="P14" s="371"/>
      <c r="Q14" s="371"/>
      <c r="R14" s="371"/>
      <c r="S14" s="371"/>
      <c r="T14" s="371"/>
      <c r="U14" s="371"/>
      <c r="V14" s="371"/>
      <c r="W14" s="364" t="s">
        <v>58</v>
      </c>
      <c r="X14" s="350"/>
      <c r="Y14" s="350"/>
      <c r="Z14" s="350"/>
      <c r="AA14" s="350"/>
      <c r="AB14" s="350"/>
      <c r="AC14" s="350"/>
      <c r="AD14" s="365"/>
      <c r="AE14" s="351" t="s">
        <v>98</v>
      </c>
      <c r="AF14" s="352"/>
      <c r="AG14" s="352"/>
      <c r="AH14" s="352"/>
      <c r="AI14" s="352"/>
      <c r="AJ14" s="353"/>
    </row>
    <row r="15" spans="1:49" s="116" customFormat="1" ht="35.25" customHeight="1" thickBot="1">
      <c r="B15" s="117"/>
      <c r="C15" s="372"/>
      <c r="D15" s="372"/>
      <c r="E15" s="372"/>
      <c r="F15" s="372"/>
      <c r="G15" s="372"/>
      <c r="H15" s="372"/>
      <c r="I15" s="372"/>
      <c r="J15" s="372"/>
      <c r="K15" s="372"/>
      <c r="L15" s="372"/>
      <c r="M15" s="372"/>
      <c r="N15" s="372"/>
      <c r="O15" s="372"/>
      <c r="P15" s="372"/>
      <c r="Q15" s="372"/>
      <c r="R15" s="372"/>
      <c r="S15" s="372"/>
      <c r="T15" s="372"/>
      <c r="U15" s="372"/>
      <c r="V15" s="372"/>
      <c r="W15" s="366"/>
      <c r="X15" s="355"/>
      <c r="Y15" s="355"/>
      <c r="Z15" s="355"/>
      <c r="AA15" s="355"/>
      <c r="AB15" s="355"/>
      <c r="AC15" s="355"/>
      <c r="AD15" s="367"/>
      <c r="AE15" s="368" t="str">
        <f>IF(K11&gt;270,"可","不可")</f>
        <v>不可</v>
      </c>
      <c r="AF15" s="369"/>
      <c r="AG15" s="369"/>
      <c r="AH15" s="369"/>
      <c r="AI15" s="369"/>
      <c r="AJ15" s="370"/>
    </row>
    <row r="18" spans="3:3">
      <c r="C18" s="109" t="s">
        <v>194</v>
      </c>
    </row>
    <row r="19" spans="3:3">
      <c r="C19" s="109" t="s">
        <v>195</v>
      </c>
    </row>
    <row r="20" spans="3:3">
      <c r="C20" s="109" t="s">
        <v>99</v>
      </c>
    </row>
  </sheetData>
  <sheetProtection algorithmName="SHA-512" hashValue="Sw88PTqLC5sYONCanjy73U1aWa+1A/JXxifSNCGoSxbO1JYGqb9mvb0vmQDCksjgLxK33vbpOKyzBlP9JVTLvg==" saltValue="GzTLaP8VAMyUyJx+a2zNsA==" spinCount="100000" sheet="1" objects="1" scenarios="1"/>
  <mergeCells count="20">
    <mergeCell ref="W15:AD15"/>
    <mergeCell ref="AE15:AJ15"/>
    <mergeCell ref="C14:V15"/>
    <mergeCell ref="W12:AA12"/>
    <mergeCell ref="AB12:AG12"/>
    <mergeCell ref="AH12:AJ12"/>
    <mergeCell ref="W13:AA13"/>
    <mergeCell ref="AB13:AG13"/>
    <mergeCell ref="AH13:AJ13"/>
    <mergeCell ref="C12:V13"/>
    <mergeCell ref="U7:AA7"/>
    <mergeCell ref="AB7:AK7"/>
    <mergeCell ref="W14:AD14"/>
    <mergeCell ref="AE14:AJ14"/>
    <mergeCell ref="A4:AL4"/>
    <mergeCell ref="AB6:AC6"/>
    <mergeCell ref="AE6:AF6"/>
    <mergeCell ref="AH6:AI6"/>
    <mergeCell ref="C11:J11"/>
    <mergeCell ref="K11:O11"/>
  </mergeCells>
  <phoneticPr fontId="3"/>
  <conditionalFormatting sqref="AB6:AC6 AE6:AF6 AH6:AI6">
    <cfRule type="containsBlanks" dxfId="11" priority="7">
      <formula>LEN(TRIM(AB6))=0</formula>
    </cfRule>
  </conditionalFormatting>
  <conditionalFormatting sqref="AB7:AK7">
    <cfRule type="containsBlanks" dxfId="10" priority="6">
      <formula>LEN(TRIM(AB7))=0</formula>
    </cfRule>
  </conditionalFormatting>
  <conditionalFormatting sqref="K11:O11">
    <cfRule type="notContainsBlanks" dxfId="9" priority="1">
      <formula>LEN(TRIM(K11))&gt;0</formula>
    </cfRule>
  </conditionalFormatting>
  <conditionalFormatting sqref="W13:AG13">
    <cfRule type="notContainsBlanks" dxfId="8" priority="3">
      <formula>LEN(TRIM(W13))&gt;0</formula>
    </cfRule>
  </conditionalFormatting>
  <conditionalFormatting sqref="W15:AD15">
    <cfRule type="notContainsBlanks" dxfId="7" priority="2">
      <formula>LEN(TRIM(W15))&gt;0</formula>
    </cfRule>
  </conditionalFormatting>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063B-DBBC-4596-A195-7517CA988A99}">
  <sheetPr codeName="Sheet13"/>
  <dimension ref="A2:AT40"/>
  <sheetViews>
    <sheetView view="pageBreakPreview" zoomScaleNormal="100" zoomScaleSheetLayoutView="100" workbookViewId="0">
      <selection activeCell="AU41" sqref="AU41"/>
    </sheetView>
  </sheetViews>
  <sheetFormatPr defaultRowHeight="13.5"/>
  <cols>
    <col min="1" max="38" width="2.875" style="49" customWidth="1"/>
    <col min="39" max="39" width="2.625" style="49" customWidth="1"/>
    <col min="40" max="40" width="5.5" style="50" customWidth="1"/>
    <col min="41" max="16384" width="9" style="49"/>
  </cols>
  <sheetData>
    <row r="2" spans="1:42" ht="7.5" customHeight="1"/>
    <row r="3" spans="1:42" ht="15" customHeight="1"/>
    <row r="4" spans="1:42" ht="15" customHeight="1"/>
    <row r="5" spans="1:42" ht="24" customHeight="1">
      <c r="A5" s="215" t="s">
        <v>109</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51"/>
      <c r="AN5" s="52"/>
      <c r="AO5" s="53" t="str">
        <f>HYPERLINK("#'総括表（幼稚園用）'!A1","総括表に戻る")</f>
        <v>総括表に戻る</v>
      </c>
    </row>
    <row r="6" spans="1:42" ht="15"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2"/>
    </row>
    <row r="7" spans="1:42" ht="15"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2"/>
    </row>
    <row r="8" spans="1:42" ht="15" customHeight="1" thickBot="1">
      <c r="A8" s="51"/>
      <c r="B8" s="51"/>
      <c r="C8" s="51"/>
      <c r="D8" s="51"/>
      <c r="E8" s="51"/>
      <c r="F8" s="51"/>
      <c r="G8" s="51"/>
      <c r="H8" s="51"/>
      <c r="I8" s="51"/>
      <c r="J8" s="51"/>
      <c r="K8" s="51"/>
      <c r="L8" s="51"/>
      <c r="M8" s="51"/>
      <c r="N8" s="51"/>
      <c r="O8" s="51"/>
      <c r="P8" s="51"/>
      <c r="Q8" s="54"/>
      <c r="R8" s="55"/>
      <c r="S8" s="55"/>
      <c r="T8" s="55"/>
      <c r="U8" s="55"/>
      <c r="V8" s="55"/>
      <c r="W8" s="56" t="s">
        <v>50</v>
      </c>
      <c r="X8" s="57"/>
      <c r="Y8" s="216">
        <f>'総括表（幼稚園用）'!$V$6</f>
        <v>0</v>
      </c>
      <c r="Z8" s="216"/>
      <c r="AA8" s="58" t="s">
        <v>0</v>
      </c>
      <c r="AB8" s="405">
        <f>'総括表（幼稚園用）'!$X$6</f>
        <v>0</v>
      </c>
      <c r="AC8" s="405"/>
      <c r="AD8" s="58" t="s">
        <v>12</v>
      </c>
      <c r="AE8" s="406">
        <f>'総括表（幼稚園用）'!$Z$6</f>
        <v>0</v>
      </c>
      <c r="AF8" s="406"/>
      <c r="AG8" s="59" t="s">
        <v>2</v>
      </c>
      <c r="AH8" s="55"/>
      <c r="AI8" s="60"/>
      <c r="AN8" s="51"/>
      <c r="AO8" s="51"/>
      <c r="AP8" s="52"/>
    </row>
    <row r="9" spans="1:42" ht="15" customHeight="1" thickBot="1">
      <c r="A9" s="51"/>
      <c r="B9" s="51"/>
      <c r="C9" s="51"/>
      <c r="D9" s="51"/>
      <c r="E9" s="51"/>
      <c r="F9" s="51"/>
      <c r="G9" s="51"/>
      <c r="H9" s="51"/>
      <c r="I9" s="51"/>
      <c r="J9" s="51"/>
      <c r="K9" s="51"/>
      <c r="L9" s="51"/>
      <c r="M9" s="51"/>
      <c r="N9" s="51"/>
      <c r="O9" s="51"/>
      <c r="P9" s="51"/>
      <c r="Q9" s="120" t="s">
        <v>33</v>
      </c>
      <c r="R9" s="121"/>
      <c r="S9" s="121"/>
      <c r="T9" s="121"/>
      <c r="U9" s="121"/>
      <c r="V9" s="121"/>
      <c r="W9" s="122"/>
      <c r="X9" s="222">
        <f>'総括表（幼稚園用）'!$P$10</f>
        <v>0</v>
      </c>
      <c r="Y9" s="223"/>
      <c r="Z9" s="223"/>
      <c r="AA9" s="223"/>
      <c r="AB9" s="223"/>
      <c r="AC9" s="223"/>
      <c r="AD9" s="223"/>
      <c r="AE9" s="223"/>
      <c r="AF9" s="223"/>
      <c r="AG9" s="224"/>
      <c r="AL9" s="51"/>
      <c r="AM9" s="51"/>
      <c r="AN9" s="52"/>
    </row>
    <row r="10" spans="1:42" ht="15"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2"/>
    </row>
    <row r="11" spans="1:42" ht="1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2"/>
    </row>
    <row r="12" spans="1:42" ht="15" customHeight="1" thickBot="1">
      <c r="D12" s="49" t="s">
        <v>101</v>
      </c>
    </row>
    <row r="13" spans="1:42">
      <c r="F13" s="396" t="s">
        <v>102</v>
      </c>
      <c r="G13" s="397"/>
      <c r="H13" s="398"/>
      <c r="I13" s="401"/>
      <c r="J13" s="388"/>
      <c r="K13" s="388"/>
      <c r="L13" s="388"/>
      <c r="M13" s="388"/>
      <c r="N13" s="403" t="s">
        <v>88</v>
      </c>
      <c r="AN13" s="49"/>
      <c r="AP13" s="50"/>
    </row>
    <row r="14" spans="1:42" ht="14.25" thickBot="1">
      <c r="F14" s="399"/>
      <c r="G14" s="216"/>
      <c r="H14" s="400"/>
      <c r="I14" s="402"/>
      <c r="J14" s="394"/>
      <c r="K14" s="394"/>
      <c r="L14" s="394"/>
      <c r="M14" s="394"/>
      <c r="N14" s="404"/>
      <c r="AN14" s="49"/>
      <c r="AP14" s="50"/>
    </row>
    <row r="16" spans="1:42" ht="14.25" thickBot="1">
      <c r="D16" s="49" t="s">
        <v>103</v>
      </c>
    </row>
    <row r="17" spans="4:35">
      <c r="F17" s="396" t="s">
        <v>104</v>
      </c>
      <c r="G17" s="397"/>
      <c r="H17" s="398"/>
      <c r="I17" s="401"/>
      <c r="J17" s="388"/>
      <c r="K17" s="388"/>
      <c r="L17" s="388"/>
      <c r="M17" s="388"/>
      <c r="N17" s="403" t="s">
        <v>88</v>
      </c>
    </row>
    <row r="18" spans="4:35" ht="14.25" thickBot="1">
      <c r="F18" s="399"/>
      <c r="G18" s="216"/>
      <c r="H18" s="400"/>
      <c r="I18" s="402"/>
      <c r="J18" s="394"/>
      <c r="K18" s="394"/>
      <c r="L18" s="394"/>
      <c r="M18" s="394"/>
      <c r="N18" s="404"/>
    </row>
    <row r="20" spans="4:35">
      <c r="E20" s="49" t="s">
        <v>110</v>
      </c>
    </row>
    <row r="22" spans="4:35">
      <c r="D22" s="49" t="s">
        <v>105</v>
      </c>
    </row>
    <row r="23" spans="4:35" ht="14.25" thickBot="1">
      <c r="D23" s="49" t="s">
        <v>106</v>
      </c>
    </row>
    <row r="24" spans="4:35">
      <c r="F24" s="387"/>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9"/>
      <c r="AH24" s="123"/>
      <c r="AI24" s="111"/>
    </row>
    <row r="25" spans="4:35">
      <c r="F25" s="390"/>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2"/>
      <c r="AH25" s="123"/>
      <c r="AI25" s="111"/>
    </row>
    <row r="26" spans="4:35">
      <c r="F26" s="390"/>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2"/>
      <c r="AH26" s="123"/>
      <c r="AI26" s="111"/>
    </row>
    <row r="27" spans="4:35">
      <c r="F27" s="390"/>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2"/>
      <c r="AH27" s="123"/>
      <c r="AI27" s="111"/>
    </row>
    <row r="28" spans="4:35" ht="14.25" thickBot="1">
      <c r="F28" s="393"/>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5"/>
      <c r="AH28" s="123"/>
      <c r="AI28" s="111"/>
    </row>
    <row r="30" spans="4:35">
      <c r="E30" s="49" t="s">
        <v>107</v>
      </c>
    </row>
    <row r="32" spans="4:35" ht="14.25" thickBot="1">
      <c r="D32" s="49" t="s">
        <v>108</v>
      </c>
    </row>
    <row r="33" spans="5:46">
      <c r="F33" s="387"/>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9"/>
    </row>
    <row r="34" spans="5:46">
      <c r="F34" s="390"/>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2"/>
    </row>
    <row r="35" spans="5:46">
      <c r="F35" s="390"/>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2"/>
    </row>
    <row r="36" spans="5:46">
      <c r="F36" s="390"/>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2"/>
    </row>
    <row r="37" spans="5:46" ht="14.25" thickBot="1">
      <c r="F37" s="393"/>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5"/>
    </row>
    <row r="39" spans="5:46">
      <c r="E39" s="49" t="s">
        <v>107</v>
      </c>
    </row>
    <row r="40" spans="5:46">
      <c r="AT40" s="153"/>
    </row>
  </sheetData>
  <sheetProtection algorithmName="SHA-512" hashValue="/QLxkxJY6/AIKv8L6/FD+tNSD+rGSjN/B5GobiwNy1qBryehQzLu0jQp+fOYTu3IPrbuqvkpV9iNDlXiHU/RDQ==" saltValue="LPWy/j8E990cuvC/rFKnLw==" spinCount="100000" sheet="1" objects="1" scenarios="1"/>
  <mergeCells count="13">
    <mergeCell ref="A5:AL5"/>
    <mergeCell ref="F33:AG37"/>
    <mergeCell ref="F13:H14"/>
    <mergeCell ref="I13:M14"/>
    <mergeCell ref="N13:N14"/>
    <mergeCell ref="F17:H18"/>
    <mergeCell ref="I17:M18"/>
    <mergeCell ref="N17:N18"/>
    <mergeCell ref="F24:AG28"/>
    <mergeCell ref="Y8:Z8"/>
    <mergeCell ref="AB8:AC8"/>
    <mergeCell ref="AE8:AF8"/>
    <mergeCell ref="X9:AG9"/>
  </mergeCells>
  <phoneticPr fontId="3"/>
  <conditionalFormatting sqref="Y8 AB8 AE8 X9">
    <cfRule type="containsBlanks" dxfId="6" priority="2">
      <formula>LEN(TRIM(X8))=0</formula>
    </cfRule>
  </conditionalFormatting>
  <conditionalFormatting sqref="I13:M14 I17:M18 F24:AG28 F33:AG37">
    <cfRule type="containsBlanks" dxfId="5" priority="1">
      <formula>LEN(TRIM(F13))=0</formula>
    </cfRule>
  </conditionalFormatting>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9412e4-d251-4e26-bdb4-68e1ea62bdc9" xsi:nil="true"/>
    <lcf76f155ced4ddcb4097134ff3c332f xmlns="86fe2376-a461-484d-b605-a81827c037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1739E9F95901F4EAA8FCA02B0615200" ma:contentTypeVersion="10" ma:contentTypeDescription="新しいドキュメントを作成します。" ma:contentTypeScope="" ma:versionID="bb06bf8a80bf1dfee8bfa940ab674777">
  <xsd:schema xmlns:xsd="http://www.w3.org/2001/XMLSchema" xmlns:xs="http://www.w3.org/2001/XMLSchema" xmlns:p="http://schemas.microsoft.com/office/2006/metadata/properties" xmlns:ns2="86fe2376-a461-484d-b605-a81827c037b8" xmlns:ns3="969412e4-d251-4e26-bdb4-68e1ea62bdc9" targetNamespace="http://schemas.microsoft.com/office/2006/metadata/properties" ma:root="true" ma:fieldsID="b50d820ce6cf31e7e63f7133dec7db59" ns2:_="" ns3:_="">
    <xsd:import namespace="86fe2376-a461-484d-b605-a81827c037b8"/>
    <xsd:import namespace="969412e4-d251-4e26-bdb4-68e1ea62b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376-a461-484d-b605-a81827c03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400346d-03f3-4b65-8607-0ff27ad35d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412e4-d251-4e26-bdb4-68e1ea62b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a4d8b8-6136-42ec-9945-0b1481350462}" ma:internalName="TaxCatchAll" ma:showField="CatchAllData" ma:web="969412e4-d251-4e26-bdb4-68e1ea62b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1916F-0427-4113-A3FE-60DC46FBF0F4}">
  <ds:schemaRefs>
    <ds:schemaRef ds:uri="http://schemas.microsoft.com/sharepoint/v3/contenttype/forms"/>
  </ds:schemaRefs>
</ds:datastoreItem>
</file>

<file path=customXml/itemProps2.xml><?xml version="1.0" encoding="utf-8"?>
<ds:datastoreItem xmlns:ds="http://schemas.openxmlformats.org/officeDocument/2006/customXml" ds:itemID="{73509EAE-7B7A-4576-9178-FA02EAAF66CC}">
  <ds:schemaRefs>
    <ds:schemaRef ds:uri="http://purl.org/dc/elements/1.1/"/>
    <ds:schemaRef ds:uri="http://schemas.microsoft.com/office/2006/metadata/properties"/>
    <ds:schemaRef ds:uri="http://purl.org/dc/terms/"/>
    <ds:schemaRef ds:uri="969412e4-d251-4e26-bdb4-68e1ea62bdc9"/>
    <ds:schemaRef ds:uri="http://schemas.microsoft.com/office/2006/documentManagement/types"/>
    <ds:schemaRef ds:uri="86fe2376-a461-484d-b605-a81827c037b8"/>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E208FAF-63CF-420A-8AEF-4690A918B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e2376-a461-484d-b605-a81827c037b8"/>
    <ds:schemaRef ds:uri="969412e4-d251-4e26-bdb4-68e1ea62b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総括表（幼稚園用）</vt:lpstr>
      <vt:lpstr>必要資料一覧</vt:lpstr>
      <vt:lpstr>副園長・教頭設置加算調書</vt:lpstr>
      <vt:lpstr>主幹教諭等専任化要件</vt:lpstr>
      <vt:lpstr>子育て支援活動費加算調書</vt:lpstr>
      <vt:lpstr>療育支援加算調書</vt:lpstr>
      <vt:lpstr>講師配置加算調書</vt:lpstr>
      <vt:lpstr>事務職員調書</vt:lpstr>
      <vt:lpstr>通園送迎加算調書</vt:lpstr>
      <vt:lpstr>給食実施加算調書</vt:lpstr>
      <vt:lpstr>栄養管理加算</vt:lpstr>
      <vt:lpstr>【京都市集計用】</vt:lpstr>
      <vt:lpstr>栄養管理加算!Print_Area</vt:lpstr>
      <vt:lpstr>給食実施加算調書!Print_Area</vt:lpstr>
      <vt:lpstr>講師配置加算調書!Print_Area</vt:lpstr>
      <vt:lpstr>子育て支援活動費加算調書!Print_Area</vt:lpstr>
      <vt:lpstr>事務職員調書!Print_Area</vt:lpstr>
      <vt:lpstr>主幹教諭等専任化要件!Print_Area</vt:lpstr>
      <vt:lpstr>'総括表（幼稚園用）'!Print_Area</vt:lpstr>
      <vt:lpstr>通園送迎加算調書!Print_Area</vt:lpstr>
      <vt:lpstr>必要資料一覧!Print_Area</vt:lpstr>
      <vt:lpstr>副園長・教頭設置加算調書!Print_Area</vt:lpstr>
      <vt:lpstr>療育支援加算調書!Print_Area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Hiroi</cp:lastModifiedBy>
  <cp:lastPrinted>2026-03-25T02:40:04Z</cp:lastPrinted>
  <dcterms:created xsi:type="dcterms:W3CDTF">1999-04-16T02:51:42Z</dcterms:created>
  <dcterms:modified xsi:type="dcterms:W3CDTF">2026-04-27T05:44:19Z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0x01010031739E9F95901F4EAA8FCA02B0615200</vt:lpwstr>
  </property>
  <property fmtid="{D5CDD505-2E9C-101B-9397-08002B2CF9AE}" pid="3" name="MediaServiceImageTags">
    <vt:lpwstr/>
  </property>
</Properties>
</file>