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2_前年度実績報告書\"/>
    </mc:Choice>
  </mc:AlternateContent>
  <xr:revisionPtr revIDLastSave="0" documentId="13_ncr:1_{B3369D9A-AF37-42D8-A7A9-E00232C4AC7E}" xr6:coauthVersionLast="47" xr6:coauthVersionMax="47" xr10:uidLastSave="{00000000-0000-0000-0000-000000000000}"/>
  <bookViews>
    <workbookView xWindow="20370" yWindow="-4740" windowWidth="29040" windowHeight="15720" xr2:uid="{DD44C44F-2B31-4468-A74C-98B596C58923}"/>
  </bookViews>
  <sheets>
    <sheet name="0_基礎情報" sheetId="5" r:id="rId1"/>
    <sheet name="【様式６】実績報告書(まとめ)" sheetId="2" r:id="rId2"/>
    <sheet name="【様式６別添１】賃金改善明細書（職員別）" sheetId="3" r:id="rId3"/>
    <sheet name="【様式６別添２】一覧表" sheetId="4" r:id="rId4"/>
    <sheet name="【様式７】特別事情届出書" sheetId="8" r:id="rId5"/>
    <sheet name="【京都市集約用】" sheetId="7" r:id="rId6"/>
  </sheets>
  <definedNames>
    <definedName name="aaaa" localSheetId="0">#REF!</definedName>
    <definedName name="aaaa">#REF!</definedName>
    <definedName name="_xlnm.Print_Area" localSheetId="1">'【様式６】実績報告書(まとめ)'!$A$1:$AM$63</definedName>
    <definedName name="_xlnm.Print_Area" localSheetId="2">'【様式６別添１】賃金改善明細書（職員別）'!$A$1:$AH$76</definedName>
    <definedName name="_xlnm.Print_Area" localSheetId="3">【様式６別添２】一覧表!$A$1:$F$20</definedName>
    <definedName name="_xlnm.Print_Area" localSheetId="4">【様式７】特別事情届出書!$A$1:$AL$29</definedName>
    <definedName name="_xlnm.Print_Area" localSheetId="0">'0_基礎情報'!$A$1:$L$47</definedName>
    <definedName name="_xlnm.Print_Titles" localSheetId="2">'【様式６別添１】賃金改善明細書（職員別）'!$3:$10</definedName>
    <definedName name="保育所別民改費担当者一覧" localSheetId="0">#REF!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7" l="1"/>
  <c r="G2" i="7"/>
  <c r="X2" i="7"/>
  <c r="W2" i="7"/>
  <c r="V2" i="7"/>
  <c r="U2" i="7"/>
  <c r="AK45" i="3" l="1"/>
  <c r="AK46" i="3"/>
  <c r="AK47" i="3"/>
  <c r="AK48" i="3"/>
  <c r="AK49" i="3"/>
  <c r="AK50" i="3"/>
  <c r="AK51" i="3"/>
  <c r="AK52" i="3"/>
  <c r="AK53" i="3"/>
  <c r="AK54" i="3"/>
  <c r="AK55" i="3"/>
  <c r="AK56" i="3"/>
  <c r="AK57" i="3"/>
  <c r="AK58" i="3"/>
  <c r="AK59" i="3"/>
  <c r="AK60" i="3"/>
  <c r="AI46" i="3"/>
  <c r="AJ46" i="3"/>
  <c r="AI47" i="3"/>
  <c r="AJ47" i="3"/>
  <c r="AI48" i="3"/>
  <c r="AJ48" i="3"/>
  <c r="AI49" i="3"/>
  <c r="AJ49" i="3"/>
  <c r="AI50" i="3"/>
  <c r="AJ50" i="3"/>
  <c r="AI51" i="3"/>
  <c r="AJ51" i="3"/>
  <c r="AI52" i="3"/>
  <c r="AJ52" i="3"/>
  <c r="AI53" i="3"/>
  <c r="AJ53" i="3"/>
  <c r="AI54" i="3"/>
  <c r="AJ54" i="3"/>
  <c r="AI55" i="3"/>
  <c r="AJ55" i="3"/>
  <c r="AI56" i="3"/>
  <c r="AJ56" i="3"/>
  <c r="AI57" i="3"/>
  <c r="AJ57" i="3"/>
  <c r="AI58" i="3"/>
  <c r="AJ58" i="3"/>
  <c r="AI59" i="3"/>
  <c r="AJ59" i="3"/>
  <c r="AI60" i="3"/>
  <c r="AJ60" i="3"/>
  <c r="K61" i="3"/>
  <c r="T58" i="3"/>
  <c r="T57" i="3"/>
  <c r="T56" i="3"/>
  <c r="T59" i="3"/>
  <c r="T55" i="3"/>
  <c r="W12" i="2"/>
  <c r="AK12" i="3" l="1"/>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11" i="3"/>
  <c r="AK61" i="3" l="1"/>
  <c r="T2" i="7" s="1"/>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11" i="3"/>
  <c r="J2" i="7"/>
  <c r="I2" i="7"/>
  <c r="AO27" i="8"/>
  <c r="AO22" i="8"/>
  <c r="AO19" i="8"/>
  <c r="AO16" i="8"/>
  <c r="AI61" i="3" l="1"/>
  <c r="R2" i="7" s="1"/>
  <c r="AJ61" i="3"/>
  <c r="S2" i="7" s="1"/>
  <c r="AO12" i="8"/>
  <c r="Y2" i="7" s="1"/>
  <c r="Y10" i="8" l="1"/>
  <c r="Y9" i="8"/>
  <c r="Y8" i="8"/>
  <c r="Y7" i="8"/>
  <c r="Z6" i="8" l="1"/>
  <c r="T52" i="3" l="1"/>
  <c r="T53" i="3"/>
  <c r="T40" i="3"/>
  <c r="T41" i="3"/>
  <c r="T42" i="3"/>
  <c r="T43" i="3"/>
  <c r="T44" i="3"/>
  <c r="T45" i="3"/>
  <c r="T39" i="3"/>
  <c r="T46" i="3"/>
  <c r="T47" i="3"/>
  <c r="T48" i="3"/>
  <c r="T49" i="3"/>
  <c r="T50" i="3"/>
  <c r="T38" i="3"/>
  <c r="B2" i="7" l="1"/>
  <c r="A2" i="7"/>
  <c r="T79" i="3"/>
  <c r="E2" i="4" l="1"/>
  <c r="AG1" i="3"/>
  <c r="X5" i="2"/>
  <c r="X6" i="2"/>
  <c r="X7" i="2"/>
  <c r="X4" i="2"/>
  <c r="H46" i="5"/>
  <c r="I43" i="5" s="1"/>
  <c r="C2" i="7" s="1"/>
  <c r="F18" i="4"/>
  <c r="N55" i="2" s="1"/>
  <c r="E18" i="4"/>
  <c r="N54" i="2" s="1"/>
  <c r="N12" i="2" l="1"/>
  <c r="AD61" i="3"/>
  <c r="Y24" i="2" s="1"/>
  <c r="AC61" i="3"/>
  <c r="Y23" i="2" s="1"/>
  <c r="AB61" i="3"/>
  <c r="Y22" i="2" s="1"/>
  <c r="AA61" i="3"/>
  <c r="Y21" i="2" s="1"/>
  <c r="X61" i="3"/>
  <c r="W14" i="2" s="1"/>
  <c r="BB13" i="2" s="1"/>
  <c r="BB14" i="2" s="1"/>
  <c r="W61" i="3"/>
  <c r="V61" i="3"/>
  <c r="U61" i="3"/>
  <c r="S61" i="3"/>
  <c r="P61" i="3"/>
  <c r="Y31" i="2" s="1"/>
  <c r="O61" i="3"/>
  <c r="Y30" i="2" s="1"/>
  <c r="Y26" i="2"/>
  <c r="T60" i="3"/>
  <c r="T54" i="3"/>
  <c r="T51" i="3"/>
  <c r="T37" i="3"/>
  <c r="T36" i="3"/>
  <c r="T35" i="3"/>
  <c r="T34" i="3"/>
  <c r="T33" i="3"/>
  <c r="T32" i="3"/>
  <c r="T31" i="3"/>
  <c r="T30" i="3"/>
  <c r="T29" i="3"/>
  <c r="T28" i="3"/>
  <c r="T27" i="3"/>
  <c r="T26" i="3"/>
  <c r="T25" i="3"/>
  <c r="T24" i="3"/>
  <c r="T23" i="3"/>
  <c r="T22" i="3"/>
  <c r="T21" i="3"/>
  <c r="T20" i="3"/>
  <c r="T19" i="3"/>
  <c r="T18" i="3"/>
  <c r="T17" i="3"/>
  <c r="T16" i="3"/>
  <c r="T15" i="3"/>
  <c r="T14" i="3"/>
  <c r="T13" i="3"/>
  <c r="T12" i="3"/>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T11" i="3"/>
  <c r="AK41" i="2"/>
  <c r="M2" i="7" s="1"/>
  <c r="AK40" i="2"/>
  <c r="L2" i="7" s="1"/>
  <c r="AK39" i="2"/>
  <c r="K2" i="7" s="1"/>
  <c r="Y29" i="2"/>
  <c r="Y28" i="2"/>
  <c r="Y27" i="2"/>
  <c r="T61" i="3" l="1"/>
  <c r="X63" i="3" s="1"/>
  <c r="Y63" i="3" s="1"/>
  <c r="Q2" i="7" s="1"/>
  <c r="W13" i="2"/>
  <c r="AJ11" i="2" s="1"/>
  <c r="Y25" i="2"/>
  <c r="Y19" i="2"/>
  <c r="Q61" i="3"/>
  <c r="AE61" i="3" l="1"/>
  <c r="AE63" i="3" s="1"/>
  <c r="N14" i="2"/>
  <c r="AW13" i="2" s="1"/>
  <c r="AW14" i="2" s="1"/>
  <c r="AA49" i="2"/>
  <c r="AK49" i="2" s="1"/>
  <c r="O2" i="7" s="1"/>
  <c r="E2" i="7"/>
  <c r="Y20" i="2" l="1"/>
  <c r="Y18" i="2" s="1"/>
  <c r="AJ18" i="2" s="1"/>
  <c r="N49" i="2" s="1"/>
  <c r="AK50" i="2" s="1"/>
  <c r="P2" i="7" s="1"/>
  <c r="N13" i="2"/>
  <c r="AJ10" i="2" l="1"/>
  <c r="U49" i="2" s="1"/>
  <c r="AK48" i="2" s="1"/>
  <c r="N2" i="7" s="1"/>
  <c r="F2" i="7"/>
  <c r="D2" i="7" l="1"/>
</calcChain>
</file>

<file path=xl/sharedStrings.xml><?xml version="1.0" encoding="utf-8"?>
<sst xmlns="http://schemas.openxmlformats.org/spreadsheetml/2006/main" count="288" uniqueCount="227">
  <si>
    <t>別紙様式６</t>
    <rPh sb="0" eb="2">
      <t>ベッシ</t>
    </rPh>
    <rPh sb="2" eb="4">
      <t>ヨウシキ</t>
    </rPh>
    <phoneticPr fontId="4"/>
  </si>
  <si>
    <t>施設・事業所類型</t>
    <rPh sb="0" eb="2">
      <t>シセツ</t>
    </rPh>
    <rPh sb="3" eb="6">
      <t>ジギョウショ</t>
    </rPh>
    <rPh sb="6" eb="8">
      <t>ルイケイ</t>
    </rPh>
    <phoneticPr fontId="4"/>
  </si>
  <si>
    <t>（１）加算額以上の賃金改善について</t>
    <rPh sb="3" eb="6">
      <t>カサンガク</t>
    </rPh>
    <rPh sb="6" eb="8">
      <t>イジョウ</t>
    </rPh>
    <rPh sb="9" eb="13">
      <t>チンギンカイゼン</t>
    </rPh>
    <phoneticPr fontId="4"/>
  </si>
  <si>
    <t>区分２「賃金改善分」</t>
    <rPh sb="0" eb="2">
      <t>クブン</t>
    </rPh>
    <rPh sb="4" eb="6">
      <t>チンギン</t>
    </rPh>
    <rPh sb="6" eb="8">
      <t>カイゼン</t>
    </rPh>
    <rPh sb="8" eb="9">
      <t>ブン</t>
    </rPh>
    <phoneticPr fontId="4"/>
  </si>
  <si>
    <t>区分３「質の向上分」</t>
    <rPh sb="0" eb="2">
      <t>クブン</t>
    </rPh>
    <rPh sb="4" eb="5">
      <t>シツ</t>
    </rPh>
    <rPh sb="6" eb="9">
      <t>コウジョウブン</t>
    </rPh>
    <phoneticPr fontId="4"/>
  </si>
  <si>
    <t>区分２</t>
    <rPh sb="0" eb="2">
      <t>クブン</t>
    </rPh>
    <phoneticPr fontId="4"/>
  </si>
  <si>
    <t>①</t>
    <phoneticPr fontId="4"/>
  </si>
  <si>
    <t>円</t>
    <rPh sb="0" eb="1">
      <t>エン</t>
    </rPh>
    <phoneticPr fontId="4"/>
  </si>
  <si>
    <t>区分３</t>
    <rPh sb="0" eb="2">
      <t>クブン</t>
    </rPh>
    <phoneticPr fontId="4"/>
  </si>
  <si>
    <t>②</t>
    <phoneticPr fontId="4"/>
  </si>
  <si>
    <t>加算による改善等実績総額（①の額以上であること）</t>
    <rPh sb="0" eb="2">
      <t>カサン</t>
    </rPh>
    <rPh sb="5" eb="7">
      <t>カイゼン</t>
    </rPh>
    <rPh sb="7" eb="8">
      <t>トウ</t>
    </rPh>
    <rPh sb="8" eb="10">
      <t>ジッセキ</t>
    </rPh>
    <rPh sb="10" eb="12">
      <t>ソウガク</t>
    </rPh>
    <rPh sb="15" eb="16">
      <t>ガク</t>
    </rPh>
    <rPh sb="16" eb="18">
      <t>イジョウ</t>
    </rPh>
    <phoneticPr fontId="4"/>
  </si>
  <si>
    <t>うち、加算による改善実績総額</t>
    <rPh sb="3" eb="5">
      <t>カサン</t>
    </rPh>
    <rPh sb="8" eb="10">
      <t>カイゼン</t>
    </rPh>
    <rPh sb="10" eb="12">
      <t>ジッセキ</t>
    </rPh>
    <rPh sb="12" eb="14">
      <t>ソウガク</t>
    </rPh>
    <phoneticPr fontId="4"/>
  </si>
  <si>
    <t>うち、事業主負担増加総額</t>
    <rPh sb="3" eb="6">
      <t>ジギョウヌシ</t>
    </rPh>
    <rPh sb="6" eb="8">
      <t>フタン</t>
    </rPh>
    <rPh sb="8" eb="10">
      <t>ゾウカ</t>
    </rPh>
    <rPh sb="10" eb="12">
      <t>ソウガク</t>
    </rPh>
    <phoneticPr fontId="4"/>
  </si>
  <si>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4"/>
  </si>
  <si>
    <r>
      <t>加算当年度における改善額等の影響を除いた支払賃金総額（</t>
    </r>
    <r>
      <rPr>
        <sz val="11"/>
        <rFont val="HGｺﾞｼｯｸM"/>
        <family val="3"/>
        <charset val="128"/>
      </rPr>
      <t>②を下回らないこと） (a)-(b)-(c)-(d)-(e)+(l)</t>
    </r>
    <rPh sb="0" eb="2">
      <t>カサン</t>
    </rPh>
    <rPh sb="2" eb="5">
      <t>トウネンド</t>
    </rPh>
    <rPh sb="9" eb="11">
      <t>カイゼン</t>
    </rPh>
    <rPh sb="11" eb="12">
      <t>ガク</t>
    </rPh>
    <rPh sb="12" eb="13">
      <t>トウ</t>
    </rPh>
    <rPh sb="14" eb="16">
      <t>エイキョウ</t>
    </rPh>
    <rPh sb="17" eb="18">
      <t>ノゾ</t>
    </rPh>
    <rPh sb="20" eb="22">
      <t>シハラ</t>
    </rPh>
    <rPh sb="22" eb="24">
      <t>チンギン</t>
    </rPh>
    <rPh sb="24" eb="26">
      <t>ソウガク</t>
    </rPh>
    <phoneticPr fontId="4"/>
  </si>
  <si>
    <t>（a）加算年度の支払賃金総額</t>
    <rPh sb="3" eb="5">
      <t>カサン</t>
    </rPh>
    <rPh sb="5" eb="7">
      <t>ネンド</t>
    </rPh>
    <rPh sb="8" eb="10">
      <t>シハラ</t>
    </rPh>
    <rPh sb="10" eb="12">
      <t>チンギン</t>
    </rPh>
    <rPh sb="12" eb="14">
      <t>ソウガク</t>
    </rPh>
    <phoneticPr fontId="4"/>
  </si>
  <si>
    <t>（b）加算当年度の加算による改善実績総額</t>
    <rPh sb="3" eb="5">
      <t>カサン</t>
    </rPh>
    <rPh sb="5" eb="8">
      <t>トウネンド</t>
    </rPh>
    <rPh sb="9" eb="11">
      <t>カサン</t>
    </rPh>
    <rPh sb="14" eb="16">
      <t>カイゼン</t>
    </rPh>
    <rPh sb="16" eb="18">
      <t>ジッセキ</t>
    </rPh>
    <rPh sb="18" eb="20">
      <t>ソウガク</t>
    </rPh>
    <phoneticPr fontId="4"/>
  </si>
  <si>
    <t>（c）定期昇給相当額</t>
    <rPh sb="3" eb="5">
      <t>テイキ</t>
    </rPh>
    <rPh sb="5" eb="7">
      <t>ショウキュウ</t>
    </rPh>
    <rPh sb="7" eb="10">
      <t>ソウトウガク</t>
    </rPh>
    <phoneticPr fontId="4"/>
  </si>
  <si>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4"/>
  </si>
  <si>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4"/>
  </si>
  <si>
    <t>（l）超過勤務手当等に係る調整額</t>
    <phoneticPr fontId="4"/>
  </si>
  <si>
    <t>基準年度における加算額等の影響を除いた支払賃金総額  
(f)-｛(g)-(h)｝-(i)-(j)+(k)</t>
    <rPh sb="0" eb="2">
      <t>キジュン</t>
    </rPh>
    <rPh sb="2" eb="4">
      <t>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</si>
  <si>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（f）基準年度の支払賃金の総額</t>
    <rPh sb="3" eb="5">
      <t>キジュン</t>
    </rPh>
    <rPh sb="5" eb="7">
      <t>ネンド</t>
    </rPh>
    <rPh sb="8" eb="10">
      <t>シハラ</t>
    </rPh>
    <rPh sb="10" eb="12">
      <t>チンギン</t>
    </rPh>
    <rPh sb="13" eb="15">
      <t>ソウガク</t>
    </rPh>
    <phoneticPr fontId="4"/>
  </si>
  <si>
    <t>（g）基準年度の処遇改善等加算の加算額</t>
    <rPh sb="3" eb="5">
      <t>キジュン</t>
    </rPh>
    <rPh sb="5" eb="7">
      <t>ネンド</t>
    </rPh>
    <rPh sb="8" eb="12">
      <t>ショグウカイゼン</t>
    </rPh>
    <rPh sb="12" eb="13">
      <t>トウ</t>
    </rPh>
    <rPh sb="13" eb="15">
      <t>カサン</t>
    </rPh>
    <rPh sb="16" eb="19">
      <t>カサンガク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</si>
  <si>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9">
      <t>カサンガク</t>
    </rPh>
    <rPh sb="20" eb="21">
      <t>カカ</t>
    </rPh>
    <rPh sb="22" eb="24">
      <t>ホウテイ</t>
    </rPh>
    <rPh sb="24" eb="26">
      <t>フクリ</t>
    </rPh>
    <rPh sb="26" eb="27">
      <t>ヒ</t>
    </rPh>
    <rPh sb="27" eb="28">
      <t>ブン</t>
    </rPh>
    <phoneticPr fontId="4"/>
  </si>
  <si>
    <t>（i）施設独自の改善額</t>
    <phoneticPr fontId="4"/>
  </si>
  <si>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4"/>
  </si>
  <si>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4"/>
  </si>
  <si>
    <t>（３）施設独自の改善額について</t>
    <rPh sb="3" eb="5">
      <t>シセツ</t>
    </rPh>
    <rPh sb="5" eb="6">
      <t>ドク</t>
    </rPh>
    <rPh sb="6" eb="7">
      <t>ジ</t>
    </rPh>
    <rPh sb="8" eb="10">
      <t>カイゼン</t>
    </rPh>
    <rPh sb="10" eb="11">
      <t>ガク</t>
    </rPh>
    <phoneticPr fontId="4"/>
  </si>
  <si>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4"/>
  </si>
  <si>
    <t>施設独自の賃金改善額の算定根拠</t>
    <rPh sb="0" eb="2">
      <t>シセツ</t>
    </rPh>
    <rPh sb="2" eb="4">
      <t>ドクジ</t>
    </rPh>
    <rPh sb="5" eb="10">
      <t>チンギンカイゼンガク</t>
    </rPh>
    <rPh sb="11" eb="13">
      <t>サンテイ</t>
    </rPh>
    <rPh sb="13" eb="15">
      <t>コンキョ</t>
    </rPh>
    <phoneticPr fontId="4"/>
  </si>
  <si>
    <t>（４）加算当年度の前年度に支払うべき残額がある場合の支払い状況（残額がある場合に記載）</t>
    <rPh sb="3" eb="5">
      <t>カサン</t>
    </rPh>
    <rPh sb="5" eb="8">
      <t>トウネンド</t>
    </rPh>
    <rPh sb="9" eb="12">
      <t>ゼンネンド</t>
    </rPh>
    <rPh sb="23" eb="25">
      <t>バアイ</t>
    </rPh>
    <rPh sb="26" eb="28">
      <t>シハラ</t>
    </rPh>
    <rPh sb="32" eb="34">
      <t>ザンガク</t>
    </rPh>
    <rPh sb="33" eb="35">
      <t>ジョウキョウ</t>
    </rPh>
    <rPh sb="37" eb="39">
      <t>バアイバアイキサイ</t>
    </rPh>
    <phoneticPr fontId="4"/>
  </si>
  <si>
    <t>加算以外の部分で賃金水準を下げた場合</t>
    <rPh sb="0" eb="4">
      <t>カサンイガイ</t>
    </rPh>
    <rPh sb="5" eb="7">
      <t>ブブン</t>
    </rPh>
    <rPh sb="8" eb="10">
      <t>チンギン</t>
    </rPh>
    <rPh sb="10" eb="12">
      <t>スイジュン</t>
    </rPh>
    <rPh sb="13" eb="14">
      <t>サ</t>
    </rPh>
    <rPh sb="16" eb="18">
      <t>バアイ</t>
    </rPh>
    <phoneticPr fontId="4"/>
  </si>
  <si>
    <t>区分２「賃金改善分」の残額がある場合</t>
    <rPh sb="0" eb="2">
      <t>クブン</t>
    </rPh>
    <rPh sb="4" eb="6">
      <t>チンギン</t>
    </rPh>
    <rPh sb="6" eb="8">
      <t>カイゼン</t>
    </rPh>
    <rPh sb="8" eb="9">
      <t>ブン</t>
    </rPh>
    <rPh sb="11" eb="13">
      <t>ザンガク</t>
    </rPh>
    <rPh sb="16" eb="18">
      <t>バアイ</t>
    </rPh>
    <phoneticPr fontId="4"/>
  </si>
  <si>
    <t>区分３「質の向上分」の残額がある場合</t>
    <rPh sb="0" eb="2">
      <t>クブン</t>
    </rPh>
    <rPh sb="4" eb="5">
      <t>シツ</t>
    </rPh>
    <rPh sb="6" eb="9">
      <t>コウジョウブン</t>
    </rPh>
    <rPh sb="11" eb="13">
      <t>ザンガク</t>
    </rPh>
    <rPh sb="16" eb="18">
      <t>バアイ</t>
    </rPh>
    <phoneticPr fontId="4"/>
  </si>
  <si>
    <t>加算当年度の前年度に支払うべき残額</t>
    <rPh sb="0" eb="2">
      <t>カサン</t>
    </rPh>
    <rPh sb="2" eb="5">
      <t>トウネンド</t>
    </rPh>
    <rPh sb="6" eb="9">
      <t>ゼンネンド</t>
    </rPh>
    <rPh sb="10" eb="12">
      <t>シハラ</t>
    </rPh>
    <rPh sb="15" eb="17">
      <t>ザンガク</t>
    </rPh>
    <phoneticPr fontId="4"/>
  </si>
  <si>
    <t>加算当年度の前年度に支払うべき残額に対応した支払い賃金額</t>
    <rPh sb="6" eb="9">
      <t>ゼンネンド</t>
    </rPh>
    <phoneticPr fontId="4"/>
  </si>
  <si>
    <t>加算以外</t>
    <rPh sb="0" eb="4">
      <t>カサンイガイ</t>
    </rPh>
    <phoneticPr fontId="4"/>
  </si>
  <si>
    <t>※加算当年度が令和７年度の場合は、区分②「賃金改善分」には処遇改善等加算Ⅰ（賃金改善分）及び処遇改善等加算Ⅲを合計した額を、区分③「質の向上分」には処遇改善等加算Ⅱの額を計上する。加算当年度が令和７年度の場合は、加算以外の部分で賃金水準を下げた場合の欄は記入不要。</t>
    <rPh sb="1" eb="6">
      <t>カサントウネンド</t>
    </rPh>
    <rPh sb="7" eb="9">
      <t>レイワ</t>
    </rPh>
    <rPh sb="10" eb="12">
      <t>ネンド</t>
    </rPh>
    <rPh sb="13" eb="15">
      <t>バアイ</t>
    </rPh>
    <rPh sb="17" eb="19">
      <t>クブン</t>
    </rPh>
    <rPh sb="21" eb="25">
      <t>チンギンカイゼン</t>
    </rPh>
    <rPh sb="25" eb="26">
      <t>ブン</t>
    </rPh>
    <rPh sb="29" eb="33">
      <t>ショグウカイゼン</t>
    </rPh>
    <rPh sb="33" eb="34">
      <t>トウ</t>
    </rPh>
    <rPh sb="34" eb="36">
      <t>カサン</t>
    </rPh>
    <rPh sb="38" eb="43">
      <t>チンギンカイゼンブン</t>
    </rPh>
    <rPh sb="44" eb="45">
      <t>オヨ</t>
    </rPh>
    <rPh sb="93" eb="95">
      <t>カサン</t>
    </rPh>
    <rPh sb="95" eb="97">
      <t>イガイ</t>
    </rPh>
    <rPh sb="98" eb="100">
      <t>ブブン</t>
    </rPh>
    <rPh sb="101" eb="103">
      <t>チンギン</t>
    </rPh>
    <rPh sb="103" eb="105">
      <t>スイジュン</t>
    </rPh>
    <rPh sb="106" eb="107">
      <t>サ</t>
    </rPh>
    <rPh sb="109" eb="111">
      <t>バアイ</t>
    </rPh>
    <rPh sb="112" eb="113">
      <t>ラン</t>
    </rPh>
    <rPh sb="116" eb="118">
      <t>フヨウ</t>
    </rPh>
    <phoneticPr fontId="4"/>
  </si>
  <si>
    <t>（５）加算当年度の翌年度において加算当年度に支払うべき残額がある場合の支払い状況（残額がある場合に記載）</t>
    <rPh sb="3" eb="5">
      <t>カサン</t>
    </rPh>
    <rPh sb="5" eb="8">
      <t>トウネンド</t>
    </rPh>
    <rPh sb="9" eb="12">
      <t>ヨクネンド</t>
    </rPh>
    <rPh sb="16" eb="18">
      <t>カサン</t>
    </rPh>
    <rPh sb="18" eb="21">
      <t>トウネンド</t>
    </rPh>
    <rPh sb="22" eb="24">
      <t>シハラ</t>
    </rPh>
    <rPh sb="27" eb="29">
      <t>ザンガク</t>
    </rPh>
    <rPh sb="32" eb="34">
      <t>バアイ</t>
    </rPh>
    <rPh sb="35" eb="37">
      <t>シハラ</t>
    </rPh>
    <rPh sb="38" eb="40">
      <t>ジョウキョウ</t>
    </rPh>
    <rPh sb="41" eb="43">
      <t>ザンガク</t>
    </rPh>
    <rPh sb="46" eb="48">
      <t>バアイ</t>
    </rPh>
    <rPh sb="49" eb="51">
      <t>キサイ</t>
    </rPh>
    <phoneticPr fontId="4"/>
  </si>
  <si>
    <t>加算以外の部分で賃金水準を下げた部分
（２）②ー（２）①</t>
    <rPh sb="0" eb="4">
      <t>カサンイガイ</t>
    </rPh>
    <rPh sb="5" eb="7">
      <t>ブブン</t>
    </rPh>
    <rPh sb="8" eb="10">
      <t>チンギン</t>
    </rPh>
    <rPh sb="10" eb="12">
      <t>スイジュン</t>
    </rPh>
    <rPh sb="13" eb="14">
      <t>サ</t>
    </rPh>
    <rPh sb="16" eb="18">
      <t>ブブン</t>
    </rPh>
    <phoneticPr fontId="4"/>
  </si>
  <si>
    <t>区分２「賃金改善分」の残額がある場合
（１）②－（１）①</t>
    <rPh sb="0" eb="2">
      <t>クブン</t>
    </rPh>
    <rPh sb="4" eb="6">
      <t>チンギン</t>
    </rPh>
    <rPh sb="6" eb="8">
      <t>カイゼン</t>
    </rPh>
    <rPh sb="8" eb="9">
      <t>ブン</t>
    </rPh>
    <rPh sb="11" eb="13">
      <t>ザンガク</t>
    </rPh>
    <rPh sb="16" eb="18">
      <t>バアイ</t>
    </rPh>
    <phoneticPr fontId="4"/>
  </si>
  <si>
    <t>区分３「質の向上分」の残額がある場合
（１）②ー（１）①</t>
    <rPh sb="0" eb="2">
      <t>クブン</t>
    </rPh>
    <rPh sb="4" eb="5">
      <t>シツ</t>
    </rPh>
    <rPh sb="6" eb="9">
      <t>コウジョウブン</t>
    </rPh>
    <phoneticPr fontId="4"/>
  </si>
  <si>
    <t>加算当年度に支払うべき残額</t>
    <rPh sb="0" eb="5">
      <t>カサントウネンド</t>
    </rPh>
    <rPh sb="6" eb="8">
      <t>シハラ</t>
    </rPh>
    <rPh sb="11" eb="13">
      <t>ザンガク</t>
    </rPh>
    <phoneticPr fontId="4"/>
  </si>
  <si>
    <t>加算当年度に支払うべき残額に対応した支払い賃金額</t>
    <phoneticPr fontId="4"/>
  </si>
  <si>
    <t>（６）他施設・事業所への配分等について</t>
    <rPh sb="3" eb="6">
      <t>タシセツ</t>
    </rPh>
    <rPh sb="7" eb="10">
      <t>ジギョウショ</t>
    </rPh>
    <rPh sb="12" eb="14">
      <t>ハイブン</t>
    </rPh>
    <rPh sb="14" eb="15">
      <t>ナド</t>
    </rPh>
    <phoneticPr fontId="4"/>
  </si>
  <si>
    <t>拠出実績額</t>
    <rPh sb="0" eb="2">
      <t>キョシュツ</t>
    </rPh>
    <rPh sb="2" eb="5">
      <t>ジッセキガク</t>
    </rPh>
    <phoneticPr fontId="4"/>
  </si>
  <si>
    <t>②</t>
  </si>
  <si>
    <t>受入実績額</t>
    <rPh sb="0" eb="1">
      <t>ウ</t>
    </rPh>
    <rPh sb="1" eb="2">
      <t>イ</t>
    </rPh>
    <rPh sb="2" eb="4">
      <t>ジッセキ</t>
    </rPh>
    <rPh sb="4" eb="5">
      <t>ガク</t>
    </rPh>
    <phoneticPr fontId="4"/>
  </si>
  <si>
    <t>※</t>
    <phoneticPr fontId="4"/>
  </si>
  <si>
    <t>別紙様式6別添2の「同一事業者内における拠出実績額・受入実績額一覧表」を添付すること。</t>
    <rPh sb="5" eb="7">
      <t>ベッテン</t>
    </rPh>
    <rPh sb="22" eb="24">
      <t>ジッセキ</t>
    </rPh>
    <rPh sb="28" eb="30">
      <t>ジッセキ</t>
    </rPh>
    <phoneticPr fontId="4"/>
  </si>
  <si>
    <t>上記について相違ないことを証明いたします。</t>
    <rPh sb="0" eb="2">
      <t>ジョウキ</t>
    </rPh>
    <rPh sb="6" eb="8">
      <t>ソウイ</t>
    </rPh>
    <rPh sb="13" eb="1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</si>
  <si>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</si>
  <si>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</si>
  <si>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</si>
  <si>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別紙様式６別添１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</si>
  <si>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</si>
  <si>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</si>
  <si>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〇加算当年度の全ての職員の賃金改善明細</t>
    <rPh sb="1" eb="3">
      <t>カサン</t>
    </rPh>
    <rPh sb="3" eb="6">
      <t>トウネンド</t>
    </rPh>
    <rPh sb="12" eb="13">
      <t>スベ</t>
    </rPh>
    <rPh sb="15" eb="17">
      <t>ショクインチンギンカイゼンメイサイ</t>
    </rPh>
    <phoneticPr fontId="4"/>
  </si>
  <si>
    <t>No</t>
    <phoneticPr fontId="4"/>
  </si>
  <si>
    <t>職員名</t>
    <phoneticPr fontId="4"/>
  </si>
  <si>
    <t>改善実施有無</t>
    <phoneticPr fontId="4"/>
  </si>
  <si>
    <t>職種</t>
    <phoneticPr fontId="4"/>
  </si>
  <si>
    <t>資格</t>
    <rPh sb="0" eb="2">
      <t>シカク</t>
    </rPh>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</si>
  <si>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</si>
  <si>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</si>
  <si>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</si>
  <si>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基準年度の賃金</t>
    <rPh sb="0" eb="2">
      <t>キジュン</t>
    </rPh>
    <rPh sb="2" eb="4">
      <t>ネンド</t>
    </rPh>
    <rPh sb="3" eb="4">
      <t>ド</t>
    </rPh>
    <rPh sb="5" eb="7">
      <t>チンギン</t>
    </rPh>
    <phoneticPr fontId="4"/>
  </si>
  <si>
    <t>加算当年度の賃金</t>
    <rPh sb="0" eb="2">
      <t>カサン</t>
    </rPh>
    <rPh sb="2" eb="5">
      <t>トウネンド</t>
    </rPh>
    <rPh sb="6" eb="8">
      <t>チンギン</t>
    </rPh>
    <phoneticPr fontId="4"/>
  </si>
  <si>
    <t>備考</t>
    <rPh sb="0" eb="2">
      <t>ビコウ</t>
    </rPh>
    <phoneticPr fontId="4"/>
  </si>
  <si>
    <t>③</t>
    <phoneticPr fontId="4"/>
  </si>
  <si>
    <t>④</t>
    <phoneticPr fontId="4"/>
  </si>
  <si>
    <t>⑤</t>
    <phoneticPr fontId="4"/>
  </si>
  <si>
    <t>⑥</t>
    <phoneticPr fontId="4"/>
  </si>
  <si>
    <t>⑦</t>
    <phoneticPr fontId="4"/>
  </si>
  <si>
    <t>⑦の内訳</t>
    <rPh sb="2" eb="4">
      <t>ウチワケ</t>
    </rPh>
    <phoneticPr fontId="4"/>
  </si>
  <si>
    <t>⑧</t>
    <phoneticPr fontId="4"/>
  </si>
  <si>
    <t>⑨</t>
    <phoneticPr fontId="4"/>
  </si>
  <si>
    <t>⑨の内訳</t>
    <rPh sb="2" eb="4">
      <t>ウチワケ</t>
    </rPh>
    <phoneticPr fontId="4"/>
  </si>
  <si>
    <t>⑩</t>
    <phoneticPr fontId="4"/>
  </si>
  <si>
    <t>⑩の詳細</t>
    <rPh sb="2" eb="4">
      <t>ショウサイ</t>
    </rPh>
    <phoneticPr fontId="4"/>
  </si>
  <si>
    <t>⑪</t>
    <phoneticPr fontId="4"/>
  </si>
  <si>
    <t>⑫</t>
    <phoneticPr fontId="4"/>
  </si>
  <si>
    <t>⑬</t>
    <phoneticPr fontId="4"/>
  </si>
  <si>
    <t>⑭</t>
    <phoneticPr fontId="4"/>
  </si>
  <si>
    <t>⑮</t>
    <phoneticPr fontId="4"/>
  </si>
  <si>
    <t>基準年度の支払賃金の総額</t>
    <rPh sb="0" eb="2">
      <t>キジュン</t>
    </rPh>
    <rPh sb="2" eb="4">
      <t>ネンド</t>
    </rPh>
    <rPh sb="5" eb="7">
      <t>シハラ</t>
    </rPh>
    <rPh sb="7" eb="9">
      <t>チンギン</t>
    </rPh>
    <rPh sb="10" eb="12">
      <t>ソウガク</t>
    </rPh>
    <phoneticPr fontId="4"/>
  </si>
  <si>
    <t>基準年度の処遇改善等加算の加算額</t>
    <rPh sb="0" eb="2">
      <t>キジュン</t>
    </rPh>
    <rPh sb="2" eb="4">
      <t>ネンド</t>
    </rPh>
    <rPh sb="5" eb="9">
      <t>ショグウカイゼン</t>
    </rPh>
    <rPh sb="9" eb="10">
      <t>トウ</t>
    </rPh>
    <rPh sb="10" eb="12">
      <t>カサン</t>
    </rPh>
    <rPh sb="13" eb="16">
      <t>カサンガク</t>
    </rPh>
    <phoneticPr fontId="4"/>
  </si>
  <si>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4"/>
  </si>
  <si>
    <t>施設独自の改善額</t>
    <rPh sb="0" eb="2">
      <t>シセツ</t>
    </rPh>
    <rPh sb="2" eb="4">
      <t>ドクジ</t>
    </rPh>
    <rPh sb="5" eb="8">
      <t>カイゼンガク</t>
    </rPh>
    <phoneticPr fontId="4"/>
  </si>
  <si>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4"/>
  </si>
  <si>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4"/>
  </si>
  <si>
    <t>基準年度における加算額等の影響を除いた支払賃金総額
（①－（②－③）－④－⑤＋⑥）</t>
    <rPh sb="0" eb="2">
      <t>キジュン</t>
    </rPh>
    <rPh sb="2" eb="4">
      <t>ネンド</t>
    </rPh>
    <rPh sb="8" eb="11">
      <t>カサンガク</t>
    </rPh>
    <rPh sb="11" eb="12">
      <t>トウ</t>
    </rPh>
    <rPh sb="13" eb="15">
      <t>エイキョウ</t>
    </rPh>
    <rPh sb="16" eb="17">
      <t>ノゾ</t>
    </rPh>
    <rPh sb="19" eb="21">
      <t>シハライ</t>
    </rPh>
    <rPh sb="21" eb="23">
      <t>チンギン</t>
    </rPh>
    <rPh sb="23" eb="25">
      <t>ソウガク</t>
    </rPh>
    <phoneticPr fontId="4"/>
  </si>
  <si>
    <t>加算当年度の支払賃金の総額</t>
    <rPh sb="0" eb="5">
      <t>カサントウネンド</t>
    </rPh>
    <rPh sb="6" eb="8">
      <t>シハラ</t>
    </rPh>
    <rPh sb="8" eb="10">
      <t>チンギン</t>
    </rPh>
    <rPh sb="11" eb="13">
      <t>ソウガク</t>
    </rPh>
    <phoneticPr fontId="4"/>
  </si>
  <si>
    <t>区分３「質の向上分」</t>
    <phoneticPr fontId="4"/>
  </si>
  <si>
    <t>定期昇給相当額
（加算当年度における昇給分）</t>
    <rPh sb="0" eb="2">
      <t>テイキ</t>
    </rPh>
    <rPh sb="2" eb="4">
      <t>ショウキュウ</t>
    </rPh>
    <rPh sb="4" eb="7">
      <t>ソウトウガク</t>
    </rPh>
    <rPh sb="9" eb="11">
      <t>カサン</t>
    </rPh>
    <rPh sb="11" eb="14">
      <t>トウネンド</t>
    </rPh>
    <rPh sb="18" eb="21">
      <t>ショウキュウブン</t>
    </rPh>
    <phoneticPr fontId="4"/>
  </si>
  <si>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4"/>
  </si>
  <si>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4"/>
  </si>
  <si>
    <t>超過勤務手当等に係る調整額</t>
    <rPh sb="0" eb="6">
      <t>チョウカキンムテアテ</t>
    </rPh>
    <rPh sb="6" eb="7">
      <t>トウ</t>
    </rPh>
    <rPh sb="8" eb="9">
      <t>カカ</t>
    </rPh>
    <rPh sb="10" eb="13">
      <t>チョウセイガク</t>
    </rPh>
    <phoneticPr fontId="4"/>
  </si>
  <si>
    <t>加算当年度における改善額等の影響を除いた支払賃金総額
（⑧－⑨－⑩－⑪－⑫－⑬＋⑭）</t>
    <rPh sb="0" eb="2">
      <t>カサン</t>
    </rPh>
    <rPh sb="2" eb="5">
      <t>トウネンド</t>
    </rPh>
    <rPh sb="9" eb="11">
      <t>カイゼン</t>
    </rPh>
    <rPh sb="11" eb="12">
      <t>ガク</t>
    </rPh>
    <rPh sb="12" eb="13">
      <t>トウ</t>
    </rPh>
    <rPh sb="14" eb="16">
      <t>エイキョウ</t>
    </rPh>
    <rPh sb="17" eb="18">
      <t>ノゾ</t>
    </rPh>
    <rPh sb="20" eb="22">
      <t>シハライ</t>
    </rPh>
    <rPh sb="22" eb="24">
      <t>チンギン</t>
    </rPh>
    <rPh sb="24" eb="26">
      <t>ソウガク</t>
    </rPh>
    <phoneticPr fontId="4"/>
  </si>
  <si>
    <t>基準年度の公定価格における人件費の改定部分</t>
    <phoneticPr fontId="4"/>
  </si>
  <si>
    <t>加算による改善実績額</t>
    <rPh sb="0" eb="2">
      <t>カサン</t>
    </rPh>
    <rPh sb="5" eb="7">
      <t>カイゼン</t>
    </rPh>
    <rPh sb="7" eb="9">
      <t>ジッセキ</t>
    </rPh>
    <rPh sb="9" eb="10">
      <t>ガク</t>
    </rPh>
    <phoneticPr fontId="4"/>
  </si>
  <si>
    <t>加算による改善実績額</t>
    <rPh sb="0" eb="2">
      <t>カサン</t>
    </rPh>
    <rPh sb="7" eb="9">
      <t>ジッセキ</t>
    </rPh>
    <phoneticPr fontId="4"/>
  </si>
  <si>
    <t>改善した給与項目</t>
    <rPh sb="0" eb="2">
      <t>カイゼン</t>
    </rPh>
    <rPh sb="4" eb="6">
      <t>キュウヨ</t>
    </rPh>
    <rPh sb="6" eb="8">
      <t>コウモク</t>
    </rPh>
    <phoneticPr fontId="4"/>
  </si>
  <si>
    <t>小計
⑨
（a＋b＋c）</t>
    <rPh sb="0" eb="2">
      <t>ショウケイ</t>
    </rPh>
    <phoneticPr fontId="4"/>
  </si>
  <si>
    <t>基本給
a</t>
    <phoneticPr fontId="4"/>
  </si>
  <si>
    <t>手当
b</t>
    <rPh sb="0" eb="2">
      <t>テアテ</t>
    </rPh>
    <phoneticPr fontId="4"/>
  </si>
  <si>
    <t>賞与
（一時金）
c</t>
    <rPh sb="0" eb="2">
      <t>ショウヨ</t>
    </rPh>
    <phoneticPr fontId="4"/>
  </si>
  <si>
    <t>総額</t>
    <rPh sb="0" eb="2">
      <t>ソウガク</t>
    </rPh>
    <phoneticPr fontId="4"/>
  </si>
  <si>
    <t>区分２と区分３の加算による改善額の1/2以上を基本給・決まって毎月支払われる手当により改善すること　｛（⑨(a+b)＋⑩）/（⑨＋⑩）｝≧50％</t>
    <rPh sb="0" eb="2">
      <t>クブン</t>
    </rPh>
    <rPh sb="4" eb="6">
      <t>クブン</t>
    </rPh>
    <rPh sb="8" eb="10">
      <t>カサン</t>
    </rPh>
    <rPh sb="13" eb="15">
      <t>カイゼン</t>
    </rPh>
    <rPh sb="15" eb="16">
      <t>ガク</t>
    </rPh>
    <phoneticPr fontId="4"/>
  </si>
  <si>
    <t>加算以外の部分で賃金水準を下げていないことについて（⑮≧⑦）</t>
    <phoneticPr fontId="4"/>
  </si>
  <si>
    <t>【記入における留意事項】</t>
    <phoneticPr fontId="4"/>
  </si>
  <si>
    <t>施設・事業所に加算当年度に勤務している職員全員（職種を問わず、非常勤を含む。）を記載すること。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</si>
  <si>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</si>
  <si>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</si>
  <si>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経験年数については、第４の２によるものとする。</t>
    <rPh sb="10" eb="11">
      <t>ダイ</t>
    </rPh>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</si>
  <si>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</si>
  <si>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</si>
  <si>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</si>
  <si>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</si>
  <si>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</si>
  <si>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</si>
  <si>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</si>
  <si>
    <t>支払いを終えていない場合は、実際に支払った賃金額ではなく、支払うべき賃金額を記載すること。</t>
    <rPh sb="14" eb="16">
      <t>ジッサイ</t>
    </rPh>
    <rPh sb="17" eb="19">
      <t>シハラ</t>
    </rPh>
    <rPh sb="21" eb="23">
      <t>チンギン</t>
    </rPh>
    <rPh sb="23" eb="24">
      <t>ガク</t>
    </rPh>
    <rPh sb="29" eb="31">
      <t>シハラ</t>
    </rPh>
    <rPh sb="34" eb="36">
      <t>チンギン</t>
    </rPh>
    <phoneticPr fontId="4"/>
  </si>
  <si>
    <t>別紙様式６別添２</t>
    <rPh sb="0" eb="2">
      <t>ベッシ</t>
    </rPh>
    <rPh sb="2" eb="4">
      <t>ヨウシキ</t>
    </rPh>
    <rPh sb="5" eb="7">
      <t>ベッテン</t>
    </rPh>
    <phoneticPr fontId="4"/>
  </si>
  <si>
    <t>同一事業者内における拠出実績額・受入実績額一覧表</t>
    <rPh sb="12" eb="14">
      <t>ジッセキ</t>
    </rPh>
    <rPh sb="18" eb="20">
      <t>ジッセキ</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</si>
  <si>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</si>
  <si>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</si>
  <si>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</si>
  <si>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</si>
  <si>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</si>
  <si>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</si>
  <si>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</si>
  <si>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</si>
  <si>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</si>
  <si>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</si>
  <si>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</si>
  <si>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</si>
  <si>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基礎情報</t>
    <rPh sb="0" eb="4">
      <t>キソジョウホウ</t>
    </rPh>
    <phoneticPr fontId="40"/>
  </si>
  <si>
    <t>○提出日付</t>
    <rPh sb="1" eb="3">
      <t>テイシュツ</t>
    </rPh>
    <rPh sb="3" eb="5">
      <t>ヒヅケ</t>
    </rPh>
    <phoneticPr fontId="4"/>
  </si>
  <si>
    <t>年</t>
    <rPh sb="0" eb="1">
      <t>ネン</t>
    </rPh>
    <phoneticPr fontId="4"/>
  </si>
  <si>
    <t>月</t>
    <rPh sb="0" eb="1">
      <t>ガツ</t>
    </rPh>
    <phoneticPr fontId="4"/>
  </si>
  <si>
    <t>日</t>
    <rPh sb="0" eb="1">
      <t>ニチ</t>
    </rPh>
    <phoneticPr fontId="4"/>
  </si>
  <si>
    <t>○施設情報等</t>
    <rPh sb="1" eb="5">
      <t>シセツジョウホウ</t>
    </rPh>
    <rPh sb="5" eb="6">
      <t>ナド</t>
    </rPh>
    <phoneticPr fontId="4"/>
  </si>
  <si>
    <t>施設・事業所の名称</t>
    <rPh sb="7" eb="9">
      <t>メイショウ</t>
    </rPh>
    <phoneticPr fontId="4"/>
  </si>
  <si>
    <t>施設長・管理者の氏名</t>
    <rPh sb="0" eb="2">
      <t>シセツ</t>
    </rPh>
    <rPh sb="2" eb="3">
      <t>オサ</t>
    </rPh>
    <rPh sb="4" eb="7">
      <t>カンリシャ</t>
    </rPh>
    <rPh sb="8" eb="10">
      <t>シメイ</t>
    </rPh>
    <phoneticPr fontId="4"/>
  </si>
  <si>
    <t>施設・事業所４桁コード</t>
    <rPh sb="0" eb="2">
      <t>シセツ</t>
    </rPh>
    <rPh sb="3" eb="6">
      <t>ジギョウショ</t>
    </rPh>
    <rPh sb="7" eb="8">
      <t>ケタ</t>
    </rPh>
    <phoneticPr fontId="4"/>
  </si>
  <si>
    <t>○要件</t>
    <rPh sb="1" eb="3">
      <t>ヨウケン</t>
    </rPh>
    <phoneticPr fontId="4"/>
  </si>
  <si>
    <t>※上記、いずれか又はいずれもが事実に基づき「いいえ」の場合、要件を満たしていないため対象外となります</t>
    <rPh sb="1" eb="3">
      <t>ジョウキ</t>
    </rPh>
    <rPh sb="8" eb="9">
      <t>マタ</t>
    </rPh>
    <rPh sb="15" eb="17">
      <t>ジジツ</t>
    </rPh>
    <rPh sb="18" eb="19">
      <t>モト</t>
    </rPh>
    <rPh sb="27" eb="29">
      <t>バアイ</t>
    </rPh>
    <rPh sb="30" eb="32">
      <t>ヨウケン</t>
    </rPh>
    <rPh sb="33" eb="34">
      <t>ミ</t>
    </rPh>
    <rPh sb="42" eb="45">
      <t>タイショウガイ</t>
    </rPh>
    <phoneticPr fontId="4"/>
  </si>
  <si>
    <t>令和７年度賃金改善実績報告書(処遇改善等加算)</t>
    <phoneticPr fontId="3"/>
  </si>
  <si>
    <t>＜算式（参考）＞　※標準的な算出方法を示したものであり、他の算出方法によることも可</t>
    <phoneticPr fontId="4"/>
  </si>
  <si>
    <r>
      <t>①</t>
    </r>
    <r>
      <rPr>
        <sz val="12"/>
        <color rgb="FFFF0000"/>
        <rFont val="游ゴシック"/>
        <family val="3"/>
        <charset val="128"/>
        <scheme val="minor"/>
      </rPr>
      <t>令和6年度</t>
    </r>
    <r>
      <rPr>
        <sz val="12"/>
        <rFont val="游ゴシック"/>
        <family val="3"/>
        <charset val="128"/>
        <scheme val="minor"/>
      </rPr>
      <t>における法定福利費等の事業主負担分の総額</t>
    </r>
    <rPh sb="1" eb="3">
      <t>レイワ</t>
    </rPh>
    <rPh sb="4" eb="6">
      <t>ネンド</t>
    </rPh>
    <rPh sb="5" eb="6">
      <t>ド</t>
    </rPh>
    <rPh sb="10" eb="12">
      <t>ホウテイ</t>
    </rPh>
    <rPh sb="12" eb="14">
      <t>フクリ</t>
    </rPh>
    <rPh sb="14" eb="15">
      <t>ヒ</t>
    </rPh>
    <rPh sb="15" eb="16">
      <t>トウ</t>
    </rPh>
    <rPh sb="17" eb="20">
      <t>ジギョウヌシ</t>
    </rPh>
    <rPh sb="20" eb="22">
      <t>フタン</t>
    </rPh>
    <rPh sb="22" eb="23">
      <t>ブン</t>
    </rPh>
    <rPh sb="24" eb="26">
      <t>ソウガク</t>
    </rPh>
    <phoneticPr fontId="4"/>
  </si>
  <si>
    <r>
      <t>②</t>
    </r>
    <r>
      <rPr>
        <sz val="12"/>
        <color rgb="FFFF0000"/>
        <rFont val="游ゴシック"/>
        <family val="3"/>
        <charset val="128"/>
        <scheme val="minor"/>
      </rPr>
      <t>令和6年度</t>
    </r>
    <r>
      <rPr>
        <sz val="12"/>
        <rFont val="游ゴシック"/>
        <family val="3"/>
        <charset val="128"/>
        <scheme val="minor"/>
      </rPr>
      <t>における賃金の総額</t>
    </r>
    <rPh sb="1" eb="3">
      <t>レイワ</t>
    </rPh>
    <rPh sb="4" eb="6">
      <t>ネンド</t>
    </rPh>
    <rPh sb="5" eb="6">
      <t>ド</t>
    </rPh>
    <rPh sb="10" eb="12">
      <t>チンギン</t>
    </rPh>
    <rPh sb="13" eb="15">
      <t>ソウガク</t>
    </rPh>
    <phoneticPr fontId="4"/>
  </si>
  <si>
    <r>
      <t>③</t>
    </r>
    <r>
      <rPr>
        <sz val="12"/>
        <color rgb="FFFF0000"/>
        <rFont val="游ゴシック"/>
        <family val="3"/>
        <charset val="128"/>
        <scheme val="minor"/>
      </rPr>
      <t>令和7年度</t>
    </r>
    <r>
      <rPr>
        <sz val="12"/>
        <rFont val="游ゴシック"/>
        <family val="3"/>
        <charset val="128"/>
        <scheme val="minor"/>
      </rPr>
      <t>の賃金改善実績額（区分２）</t>
    </r>
    <rPh sb="1" eb="3">
      <t>レイワ</t>
    </rPh>
    <rPh sb="4" eb="6">
      <t>ネンド</t>
    </rPh>
    <rPh sb="7" eb="9">
      <t>チンギン</t>
    </rPh>
    <rPh sb="9" eb="11">
      <t>カイゼン</t>
    </rPh>
    <rPh sb="11" eb="14">
      <t>ジッセキガク</t>
    </rPh>
    <rPh sb="15" eb="17">
      <t>クブン</t>
    </rPh>
    <phoneticPr fontId="4"/>
  </si>
  <si>
    <r>
      <t>④</t>
    </r>
    <r>
      <rPr>
        <sz val="12"/>
        <color rgb="FFFF0000"/>
        <rFont val="游ゴシック"/>
        <family val="3"/>
        <charset val="128"/>
        <scheme val="minor"/>
      </rPr>
      <t>令和7年度</t>
    </r>
    <r>
      <rPr>
        <sz val="12"/>
        <rFont val="游ゴシック"/>
        <family val="3"/>
        <charset val="128"/>
        <scheme val="minor"/>
      </rPr>
      <t>の賃金改善実績額（区分３）</t>
    </r>
    <rPh sb="1" eb="3">
      <t>レイワ</t>
    </rPh>
    <rPh sb="4" eb="6">
      <t>ネンド</t>
    </rPh>
    <rPh sb="7" eb="9">
      <t>チンギン</t>
    </rPh>
    <rPh sb="9" eb="11">
      <t>カイゼン</t>
    </rPh>
    <rPh sb="11" eb="14">
      <t>ジッセキガク</t>
    </rPh>
    <rPh sb="15" eb="17">
      <t>クブン</t>
    </rPh>
    <phoneticPr fontId="4"/>
  </si>
  <si>
    <t>区分２の事業主負担増加総額（転記する数値）</t>
    <rPh sb="0" eb="2">
      <t>クブン</t>
    </rPh>
    <rPh sb="4" eb="7">
      <t>ジギョウヌシ</t>
    </rPh>
    <rPh sb="7" eb="9">
      <t>フタン</t>
    </rPh>
    <rPh sb="9" eb="11">
      <t>ゾウカ</t>
    </rPh>
    <rPh sb="11" eb="13">
      <t>ソウガク</t>
    </rPh>
    <rPh sb="14" eb="16">
      <t>テンキ</t>
    </rPh>
    <rPh sb="18" eb="20">
      <t>スウチ</t>
    </rPh>
    <phoneticPr fontId="4"/>
  </si>
  <si>
    <t>区分３の事業主負担増加総額（転記する数値）</t>
    <rPh sb="14" eb="16">
      <t>テンキ</t>
    </rPh>
    <rPh sb="18" eb="20">
      <t>スウチ</t>
    </rPh>
    <phoneticPr fontId="4"/>
  </si>
  <si>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4"/>
  </si>
  <si>
    <t>４ケタ</t>
    <phoneticPr fontId="3"/>
  </si>
  <si>
    <t>施設名</t>
    <rPh sb="0" eb="2">
      <t>シセツ</t>
    </rPh>
    <rPh sb="2" eb="3">
      <t>メイ</t>
    </rPh>
    <phoneticPr fontId="3"/>
  </si>
  <si>
    <t>前提要件</t>
    <rPh sb="0" eb="2">
      <t>ゼンテイ</t>
    </rPh>
    <rPh sb="2" eb="4">
      <t>ヨウケン</t>
    </rPh>
    <phoneticPr fontId="3"/>
  </si>
  <si>
    <t>【様式６】区分２加算額＞実績額要件</t>
    <rPh sb="1" eb="3">
      <t>ヨウシキ</t>
    </rPh>
    <rPh sb="5" eb="7">
      <t>クブン</t>
    </rPh>
    <rPh sb="8" eb="10">
      <t>カサン</t>
    </rPh>
    <rPh sb="10" eb="11">
      <t>ガク</t>
    </rPh>
    <rPh sb="12" eb="14">
      <t>ジッセキ</t>
    </rPh>
    <rPh sb="14" eb="15">
      <t>ガク</t>
    </rPh>
    <rPh sb="15" eb="17">
      <t>ヨウケン</t>
    </rPh>
    <phoneticPr fontId="3"/>
  </si>
  <si>
    <t>【様式６】区分３加算額＞実績額要件</t>
    <rPh sb="1" eb="3">
      <t>ヨウシキ</t>
    </rPh>
    <rPh sb="5" eb="7">
      <t>クブン</t>
    </rPh>
    <rPh sb="8" eb="10">
      <t>カサン</t>
    </rPh>
    <rPh sb="10" eb="11">
      <t>ガク</t>
    </rPh>
    <rPh sb="12" eb="14">
      <t>ジッセキ</t>
    </rPh>
    <rPh sb="14" eb="15">
      <t>ガク</t>
    </rPh>
    <rPh sb="15" eb="17">
      <t>ヨウケン</t>
    </rPh>
    <phoneticPr fontId="3"/>
  </si>
  <si>
    <t>【様式６】賃金水準の低下確認欄</t>
    <rPh sb="1" eb="3">
      <t>ヨウシキ</t>
    </rPh>
    <rPh sb="5" eb="7">
      <t>チンギン</t>
    </rPh>
    <rPh sb="7" eb="9">
      <t>スイジュン</t>
    </rPh>
    <rPh sb="10" eb="12">
      <t>テイカ</t>
    </rPh>
    <rPh sb="12" eb="14">
      <t>カクニン</t>
    </rPh>
    <rPh sb="14" eb="15">
      <t>ラン</t>
    </rPh>
    <phoneticPr fontId="3"/>
  </si>
  <si>
    <t>【様式６】区分２残額考慮した際の要件欄
加算前年度</t>
    <rPh sb="1" eb="3">
      <t>ヨウシキ</t>
    </rPh>
    <rPh sb="5" eb="7">
      <t>クブン</t>
    </rPh>
    <rPh sb="8" eb="10">
      <t>ザンガク</t>
    </rPh>
    <rPh sb="10" eb="12">
      <t>コウリョ</t>
    </rPh>
    <rPh sb="14" eb="15">
      <t>サイ</t>
    </rPh>
    <rPh sb="16" eb="18">
      <t>ヨウケン</t>
    </rPh>
    <rPh sb="18" eb="19">
      <t>ラン</t>
    </rPh>
    <rPh sb="20" eb="22">
      <t>カサン</t>
    </rPh>
    <rPh sb="22" eb="25">
      <t>ゼンネンド</t>
    </rPh>
    <phoneticPr fontId="3"/>
  </si>
  <si>
    <t>【様式６】区分３残額考慮した際の要件欄
加算前年度</t>
    <rPh sb="1" eb="3">
      <t>ヨウシキ</t>
    </rPh>
    <rPh sb="5" eb="7">
      <t>クブン</t>
    </rPh>
    <rPh sb="8" eb="10">
      <t>ザンガク</t>
    </rPh>
    <rPh sb="10" eb="12">
      <t>コウリョ</t>
    </rPh>
    <rPh sb="14" eb="15">
      <t>サイ</t>
    </rPh>
    <rPh sb="16" eb="18">
      <t>ヨウケン</t>
    </rPh>
    <rPh sb="18" eb="19">
      <t>ラン</t>
    </rPh>
    <rPh sb="20" eb="22">
      <t>カサン</t>
    </rPh>
    <rPh sb="22" eb="25">
      <t>ゼンネンド</t>
    </rPh>
    <phoneticPr fontId="3"/>
  </si>
  <si>
    <t>【様式６】その他残額考慮した際の要件欄
加算前年度</t>
    <rPh sb="1" eb="3">
      <t>ヨウシキ</t>
    </rPh>
    <rPh sb="7" eb="8">
      <t>タ</t>
    </rPh>
    <rPh sb="8" eb="10">
      <t>ザンガク</t>
    </rPh>
    <rPh sb="10" eb="12">
      <t>コウリョ</t>
    </rPh>
    <rPh sb="14" eb="15">
      <t>サイ</t>
    </rPh>
    <rPh sb="16" eb="18">
      <t>ヨウケン</t>
    </rPh>
    <rPh sb="18" eb="19">
      <t>ラン</t>
    </rPh>
    <rPh sb="20" eb="22">
      <t>カサン</t>
    </rPh>
    <rPh sb="22" eb="25">
      <t>ゼンネンド</t>
    </rPh>
    <phoneticPr fontId="3"/>
  </si>
  <si>
    <t>【様式６】区分２残額考慮した際の要件欄
加算翌年度</t>
    <rPh sb="1" eb="3">
      <t>ヨウシキ</t>
    </rPh>
    <rPh sb="5" eb="7">
      <t>クブン</t>
    </rPh>
    <rPh sb="8" eb="10">
      <t>ザンガク</t>
    </rPh>
    <rPh sb="10" eb="12">
      <t>コウリョ</t>
    </rPh>
    <rPh sb="14" eb="15">
      <t>サイ</t>
    </rPh>
    <rPh sb="16" eb="18">
      <t>ヨウケン</t>
    </rPh>
    <rPh sb="18" eb="19">
      <t>ラン</t>
    </rPh>
    <rPh sb="20" eb="22">
      <t>カサン</t>
    </rPh>
    <rPh sb="22" eb="25">
      <t>ヨクネンド</t>
    </rPh>
    <phoneticPr fontId="3"/>
  </si>
  <si>
    <t>【様式６】区分３残額考慮した際の要件欄
加算翌年度</t>
    <rPh sb="1" eb="3">
      <t>ヨウシキ</t>
    </rPh>
    <rPh sb="5" eb="7">
      <t>クブン</t>
    </rPh>
    <rPh sb="8" eb="10">
      <t>ザンガク</t>
    </rPh>
    <rPh sb="10" eb="12">
      <t>コウリョ</t>
    </rPh>
    <rPh sb="14" eb="15">
      <t>サイ</t>
    </rPh>
    <rPh sb="16" eb="18">
      <t>ヨウケン</t>
    </rPh>
    <rPh sb="18" eb="19">
      <t>ラン</t>
    </rPh>
    <rPh sb="20" eb="22">
      <t>カサン</t>
    </rPh>
    <rPh sb="22" eb="25">
      <t>ヨクネンド</t>
    </rPh>
    <phoneticPr fontId="3"/>
  </si>
  <si>
    <t>【様式６】その他残額考慮した際の要件欄
加算翌年度</t>
    <rPh sb="1" eb="3">
      <t>ヨウシキ</t>
    </rPh>
    <rPh sb="7" eb="8">
      <t>タ</t>
    </rPh>
    <rPh sb="8" eb="10">
      <t>ザンガク</t>
    </rPh>
    <rPh sb="10" eb="12">
      <t>コウリョ</t>
    </rPh>
    <rPh sb="14" eb="15">
      <t>サイ</t>
    </rPh>
    <rPh sb="16" eb="18">
      <t>ヨウケン</t>
    </rPh>
    <rPh sb="18" eb="19">
      <t>ラン</t>
    </rPh>
    <rPh sb="20" eb="22">
      <t>カサン</t>
    </rPh>
    <rPh sb="22" eb="25">
      <t>ヨクネンド</t>
    </rPh>
    <phoneticPr fontId="3"/>
  </si>
  <si>
    <t>【様式６別添１】改善額５０％以上の判定欄</t>
    <rPh sb="1" eb="3">
      <t>ヨウシキ</t>
    </rPh>
    <rPh sb="4" eb="6">
      <t>ベッテン</t>
    </rPh>
    <rPh sb="8" eb="10">
      <t>カイゼン</t>
    </rPh>
    <rPh sb="10" eb="11">
      <t>ガク</t>
    </rPh>
    <rPh sb="14" eb="16">
      <t>イジョウ</t>
    </rPh>
    <rPh sb="17" eb="19">
      <t>ハンテイ</t>
    </rPh>
    <rPh sb="19" eb="20">
      <t>ラン</t>
    </rPh>
    <phoneticPr fontId="3"/>
  </si>
  <si>
    <t>園長</t>
    <rPh sb="0" eb="2">
      <t>エンチョウ</t>
    </rPh>
    <phoneticPr fontId="4"/>
  </si>
  <si>
    <t>副園長</t>
    <rPh sb="0" eb="3">
      <t>フクエンチョウ</t>
    </rPh>
    <phoneticPr fontId="4"/>
  </si>
  <si>
    <t>教頭</t>
    <rPh sb="0" eb="2">
      <t>キョウトウ</t>
    </rPh>
    <phoneticPr fontId="4"/>
  </si>
  <si>
    <t>保育士</t>
    <rPh sb="0" eb="3">
      <t>ホイクシ</t>
    </rPh>
    <phoneticPr fontId="4"/>
  </si>
  <si>
    <t>保育教諭</t>
    <rPh sb="0" eb="2">
      <t>ホイク</t>
    </rPh>
    <rPh sb="2" eb="4">
      <t>キョウユ</t>
    </rPh>
    <phoneticPr fontId="4"/>
  </si>
  <si>
    <t>幼稚園教諭</t>
    <rPh sb="0" eb="3">
      <t>ヨウチエン</t>
    </rPh>
    <rPh sb="3" eb="5">
      <t>キョウユ</t>
    </rPh>
    <phoneticPr fontId="4"/>
  </si>
  <si>
    <t>保健師</t>
    <rPh sb="0" eb="3">
      <t>ホケンシ</t>
    </rPh>
    <phoneticPr fontId="4"/>
  </si>
  <si>
    <t>看護師</t>
    <rPh sb="0" eb="3">
      <t>カンゴシ</t>
    </rPh>
    <phoneticPr fontId="4"/>
  </si>
  <si>
    <t>准看護師</t>
    <rPh sb="0" eb="4">
      <t>ジュンカンゴシ</t>
    </rPh>
    <phoneticPr fontId="4"/>
  </si>
  <si>
    <t>保育補助</t>
    <rPh sb="0" eb="2">
      <t>ホイク</t>
    </rPh>
    <rPh sb="2" eb="4">
      <t>ホジョ</t>
    </rPh>
    <phoneticPr fontId="4"/>
  </si>
  <si>
    <t>栄養士</t>
    <rPh sb="0" eb="3">
      <t>エイヨウシ</t>
    </rPh>
    <phoneticPr fontId="4"/>
  </si>
  <si>
    <t>調理師</t>
    <rPh sb="0" eb="3">
      <t>チョウリシ</t>
    </rPh>
    <phoneticPr fontId="4"/>
  </si>
  <si>
    <t>調理補助</t>
    <rPh sb="0" eb="2">
      <t>チョウリ</t>
    </rPh>
    <rPh sb="2" eb="4">
      <t>ホジョ</t>
    </rPh>
    <phoneticPr fontId="4"/>
  </si>
  <si>
    <t>用務員</t>
    <rPh sb="0" eb="3">
      <t>ヨウムイン</t>
    </rPh>
    <phoneticPr fontId="4"/>
  </si>
  <si>
    <t>事務員</t>
    <rPh sb="0" eb="2">
      <t>ジム</t>
    </rPh>
    <rPh sb="2" eb="3">
      <t>イン</t>
    </rPh>
    <phoneticPr fontId="4"/>
  </si>
  <si>
    <t>その他</t>
    <rPh sb="2" eb="3">
      <t>タ</t>
    </rPh>
    <phoneticPr fontId="4"/>
  </si>
  <si>
    <r>
      <rPr>
        <b/>
        <sz val="16"/>
        <rFont val="HG丸ｺﾞｼｯｸM-PRO"/>
        <family val="3"/>
        <charset val="128"/>
      </rPr>
      <t>【資料作成前の確認事項】</t>
    </r>
    <r>
      <rPr>
        <sz val="11"/>
        <color theme="1"/>
        <rFont val="HG丸ｺﾞｼｯｸM-PRO"/>
        <family val="3"/>
        <charset val="128"/>
      </rPr>
      <t xml:space="preserve">
（１）「通知文」と「様式内のコメント」を事前に確認or確認しながら入力してください。
（２）</t>
    </r>
    <r>
      <rPr>
        <b/>
        <sz val="11"/>
        <color rgb="FFFF0000"/>
        <rFont val="HG丸ｺﾞｼｯｸM-PRO"/>
        <family val="3"/>
        <charset val="128"/>
      </rPr>
      <t>入力いただくのは、以下２種類に色分けされたセルです。
　　　黄色セル…入力必須　　　　薄緑色セル…任意入力</t>
    </r>
    <r>
      <rPr>
        <b/>
        <sz val="11"/>
        <color theme="1"/>
        <rFont val="HG丸ｺﾞｼｯｸM-PRO"/>
        <family val="3"/>
        <charset val="128"/>
      </rPr>
      <t xml:space="preserve">
</t>
    </r>
    <r>
      <rPr>
        <sz val="11"/>
        <color theme="1"/>
        <rFont val="HG丸ｺﾞｼｯｸM-PRO"/>
        <family val="3"/>
        <charset val="128"/>
      </rPr>
      <t>　　　※例として、Ａのセルを入力しないと、Ｂのセルが「反応しないorＮＧ」となることが
　　　　あります。
　　　※全施設が、全ての色付きセルを入力する必要はなく、児童数や職員数、加算状況によって、
　　　　入力する必要がない施設もあります。
できる限り分かりやすい通知文・コメントの作成を心掛けておりますが、元々の国ルールが煩雑であり、一部、様式・用語が複雑になっております。お手数をおかけしますが、通知文・コメント等を御確認いただき、作成をお願いいたします。
通知文、コメントをみてもわからない…という場合は、担当までお電話ください。その際、
　・施設名
　・4桁コード
　・処遇●の様式●（別添●）
　・▲列◆行目　　　
についてです。とお伝えいただけると、スムーズな回答が可能となりますので、御協力よろしくお願いいたします。</t>
    </r>
    <rPh sb="1" eb="3">
      <t>シリョウ</t>
    </rPh>
    <rPh sb="3" eb="5">
      <t>サクセイ</t>
    </rPh>
    <rPh sb="5" eb="6">
      <t>マエ</t>
    </rPh>
    <rPh sb="7" eb="9">
      <t>カクニン</t>
    </rPh>
    <rPh sb="9" eb="11">
      <t>ジコウ</t>
    </rPh>
    <rPh sb="18" eb="21">
      <t>ツウチブン</t>
    </rPh>
    <rPh sb="24" eb="26">
      <t>ヨウシキ</t>
    </rPh>
    <rPh sb="26" eb="27">
      <t>ナイ</t>
    </rPh>
    <rPh sb="34" eb="36">
      <t>ジゼン</t>
    </rPh>
    <rPh sb="37" eb="39">
      <t>カクニン</t>
    </rPh>
    <rPh sb="41" eb="43">
      <t>カクニン</t>
    </rPh>
    <rPh sb="47" eb="49">
      <t>ニュウリョク</t>
    </rPh>
    <rPh sb="60" eb="62">
      <t>ニュウリョク</t>
    </rPh>
    <rPh sb="69" eb="71">
      <t>イカ</t>
    </rPh>
    <rPh sb="72" eb="74">
      <t>シュルイ</t>
    </rPh>
    <rPh sb="75" eb="76">
      <t>イロ</t>
    </rPh>
    <rPh sb="76" eb="77">
      <t>ワ</t>
    </rPh>
    <rPh sb="90" eb="92">
      <t>キイロ</t>
    </rPh>
    <rPh sb="95" eb="97">
      <t>ニュウリョク</t>
    </rPh>
    <rPh sb="97" eb="99">
      <t>ヒッス</t>
    </rPh>
    <rPh sb="103" eb="104">
      <t>ウス</t>
    </rPh>
    <rPh sb="104" eb="106">
      <t>ミドリイロ</t>
    </rPh>
    <rPh sb="109" eb="111">
      <t>ニンイ</t>
    </rPh>
    <rPh sb="111" eb="113">
      <t>ニュウリョク</t>
    </rPh>
    <rPh sb="118" eb="119">
      <t>レイ</t>
    </rPh>
    <rPh sb="128" eb="130">
      <t>ニュウリョク</t>
    </rPh>
    <rPh sb="141" eb="143">
      <t>ハンノウ</t>
    </rPh>
    <rPh sb="172" eb="173">
      <t>ゼン</t>
    </rPh>
    <rPh sb="173" eb="175">
      <t>シセツ</t>
    </rPh>
    <rPh sb="177" eb="178">
      <t>スベ</t>
    </rPh>
    <rPh sb="180" eb="182">
      <t>イロツ</t>
    </rPh>
    <rPh sb="186" eb="188">
      <t>ニュウリョク</t>
    </rPh>
    <rPh sb="190" eb="192">
      <t>ヒツヨウ</t>
    </rPh>
    <rPh sb="196" eb="198">
      <t>ジドウ</t>
    </rPh>
    <rPh sb="198" eb="199">
      <t>スウ</t>
    </rPh>
    <rPh sb="200" eb="202">
      <t>ショクイン</t>
    </rPh>
    <rPh sb="202" eb="203">
      <t>スウ</t>
    </rPh>
    <rPh sb="204" eb="206">
      <t>カサン</t>
    </rPh>
    <rPh sb="206" eb="208">
      <t>ジョウキョウ</t>
    </rPh>
    <rPh sb="218" eb="220">
      <t>ニュウリョク</t>
    </rPh>
    <rPh sb="222" eb="224">
      <t>ヒツヨウ</t>
    </rPh>
    <rPh sb="227" eb="229">
      <t>シセツ</t>
    </rPh>
    <rPh sb="240" eb="241">
      <t>カギ</t>
    </rPh>
    <rPh sb="242" eb="243">
      <t>ワ</t>
    </rPh>
    <rPh sb="256" eb="258">
      <t>サクセイ</t>
    </rPh>
    <rPh sb="260" eb="262">
      <t>ココロガ</t>
    </rPh>
    <rPh sb="284" eb="286">
      <t>イチブ</t>
    </rPh>
    <rPh sb="305" eb="307">
      <t>テスウ</t>
    </rPh>
    <rPh sb="316" eb="319">
      <t>ツウチブン</t>
    </rPh>
    <rPh sb="324" eb="325">
      <t>ナド</t>
    </rPh>
    <rPh sb="326" eb="329">
      <t>ゴカクニン</t>
    </rPh>
    <rPh sb="334" eb="336">
      <t>サクセイ</t>
    </rPh>
    <rPh sb="338" eb="339">
      <t>ネガ</t>
    </rPh>
    <rPh sb="347" eb="350">
      <t>ツウチブン</t>
    </rPh>
    <rPh sb="368" eb="370">
      <t>バアイ</t>
    </rPh>
    <rPh sb="372" eb="374">
      <t>タントウ</t>
    </rPh>
    <rPh sb="377" eb="379">
      <t>デンワ</t>
    </rPh>
    <rPh sb="386" eb="387">
      <t>サイ</t>
    </rPh>
    <rPh sb="391" eb="393">
      <t>シセツ</t>
    </rPh>
    <rPh sb="393" eb="394">
      <t>メイ</t>
    </rPh>
    <rPh sb="398" eb="399">
      <t>ケタ</t>
    </rPh>
    <rPh sb="405" eb="407">
      <t>ショグウ</t>
    </rPh>
    <rPh sb="409" eb="411">
      <t>ヨウシキ</t>
    </rPh>
    <rPh sb="413" eb="415">
      <t>ベッテン</t>
    </rPh>
    <rPh sb="421" eb="422">
      <t>レツ</t>
    </rPh>
    <rPh sb="423" eb="425">
      <t>ギョウメ</t>
    </rPh>
    <rPh sb="438" eb="439">
      <t>ツタ</t>
    </rPh>
    <rPh sb="452" eb="454">
      <t>カイトウ</t>
    </rPh>
    <rPh sb="455" eb="457">
      <t>カノウ</t>
    </rPh>
    <rPh sb="465" eb="468">
      <t>ゴキョウリョク</t>
    </rPh>
    <rPh sb="473" eb="474">
      <t>ネガ</t>
    </rPh>
    <phoneticPr fontId="4"/>
  </si>
  <si>
    <t>別紙様式７</t>
    <rPh sb="0" eb="2">
      <t>ベッシ</t>
    </rPh>
    <rPh sb="2" eb="4">
      <t>ヨウシキ</t>
    </rPh>
    <phoneticPr fontId="4"/>
  </si>
  <si>
    <t>特別な事情に係る届出書（令和</t>
    <rPh sb="0" eb="2">
      <t>トクベツ</t>
    </rPh>
    <rPh sb="3" eb="5">
      <t>ジジョウ</t>
    </rPh>
    <rPh sb="6" eb="7">
      <t>カカ</t>
    </rPh>
    <rPh sb="8" eb="11">
      <t>トドケデショ</t>
    </rPh>
    <phoneticPr fontId="4"/>
  </si>
  <si>
    <t>年度）</t>
    <phoneticPr fontId="4"/>
  </si>
  <si>
    <t>市町村名</t>
    <rPh sb="0" eb="3">
      <t>シチョウソン</t>
    </rPh>
    <rPh sb="3" eb="4">
      <t>メイ</t>
    </rPh>
    <phoneticPr fontId="4"/>
  </si>
  <si>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4"/>
  </si>
  <si>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4"/>
  </si>
  <si>
    <t>２．賃金水準の引き下げの内容</t>
    <rPh sb="2" eb="4">
      <t>チンギン</t>
    </rPh>
    <rPh sb="4" eb="6">
      <t>スイジュン</t>
    </rPh>
    <rPh sb="7" eb="8">
      <t>ヒ</t>
    </rPh>
    <rPh sb="9" eb="10">
      <t>サ</t>
    </rPh>
    <rPh sb="12" eb="14">
      <t>ナイヨウ</t>
    </rPh>
    <phoneticPr fontId="4"/>
  </si>
  <si>
    <t>３．経営及び賃金水準の改善の見込み</t>
    <rPh sb="2" eb="4">
      <t>ケイエイ</t>
    </rPh>
    <rPh sb="4" eb="5">
      <t>オヨ</t>
    </rPh>
    <rPh sb="6" eb="8">
      <t>チンギン</t>
    </rPh>
    <rPh sb="8" eb="10">
      <t>スイジュン</t>
    </rPh>
    <rPh sb="11" eb="13">
      <t>カイゼン</t>
    </rPh>
    <rPh sb="14" eb="16">
      <t>ミコ</t>
    </rPh>
    <phoneticPr fontId="4"/>
  </si>
  <si>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4"/>
  </si>
  <si>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4"/>
  </si>
  <si>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4"/>
  </si>
  <si>
    <t>京都市長　殿</t>
    <rPh sb="0" eb="3">
      <t>キョウトシ</t>
    </rPh>
    <rPh sb="3" eb="4">
      <t>チョウ</t>
    </rPh>
    <rPh sb="5" eb="6">
      <t>ドノ</t>
    </rPh>
    <phoneticPr fontId="4"/>
  </si>
  <si>
    <t>施設・事業所コード</t>
    <rPh sb="0" eb="2">
      <t>シセツ</t>
    </rPh>
    <rPh sb="3" eb="6">
      <t>ジギョウショ</t>
    </rPh>
    <phoneticPr fontId="4"/>
  </si>
  <si>
    <t>施設</t>
    <rPh sb="0" eb="2">
      <t>シセツ</t>
    </rPh>
    <phoneticPr fontId="4"/>
  </si>
  <si>
    <t>事業者（法人）名</t>
    <rPh sb="0" eb="3">
      <t>ジギョウシャ</t>
    </rPh>
    <rPh sb="4" eb="6">
      <t>ホウジン</t>
    </rPh>
    <rPh sb="7" eb="8">
      <t>メイ</t>
    </rPh>
    <phoneticPr fontId="4"/>
  </si>
  <si>
    <t>分類</t>
    <rPh sb="0" eb="2">
      <t>ブンルイ</t>
    </rPh>
    <phoneticPr fontId="4"/>
  </si>
  <si>
    <t>【様式７】特別事情届出書の作成有無欄</t>
    <rPh sb="1" eb="3">
      <t>ヨウシキ</t>
    </rPh>
    <rPh sb="5" eb="7">
      <t>トクベツ</t>
    </rPh>
    <rPh sb="7" eb="9">
      <t>ジジョウ</t>
    </rPh>
    <rPh sb="9" eb="10">
      <t>トドケ</t>
    </rPh>
    <rPh sb="10" eb="11">
      <t>デ</t>
    </rPh>
    <rPh sb="11" eb="12">
      <t>ショ</t>
    </rPh>
    <rPh sb="13" eb="15">
      <t>サクセイ</t>
    </rPh>
    <rPh sb="15" eb="17">
      <t>ウム</t>
    </rPh>
    <rPh sb="17" eb="18">
      <t>ラン</t>
    </rPh>
    <phoneticPr fontId="3"/>
  </si>
  <si>
    <t>【様式６】区分２実績額</t>
    <rPh sb="1" eb="3">
      <t>ヨウシキ</t>
    </rPh>
    <rPh sb="5" eb="7">
      <t>クブン</t>
    </rPh>
    <rPh sb="8" eb="11">
      <t>ジッセキガク</t>
    </rPh>
    <phoneticPr fontId="3"/>
  </si>
  <si>
    <t>【様式６】区分３実績額</t>
    <rPh sb="1" eb="3">
      <t>ヨウシキ</t>
    </rPh>
    <rPh sb="5" eb="7">
      <t>クブン</t>
    </rPh>
    <rPh sb="8" eb="11">
      <t>ジッセキガク</t>
    </rPh>
    <phoneticPr fontId="3"/>
  </si>
  <si>
    <t>【様式６】区分２法定福利費</t>
    <rPh sb="1" eb="3">
      <t>ヨウシキ</t>
    </rPh>
    <rPh sb="5" eb="7">
      <t>クブン</t>
    </rPh>
    <rPh sb="8" eb="10">
      <t>ホウテイ</t>
    </rPh>
    <rPh sb="10" eb="12">
      <t>フクリ</t>
    </rPh>
    <rPh sb="12" eb="13">
      <t>ヒ</t>
    </rPh>
    <phoneticPr fontId="3"/>
  </si>
  <si>
    <t>【様式６】区分３法定福利費</t>
    <rPh sb="1" eb="3">
      <t>ヨウシキ</t>
    </rPh>
    <rPh sb="5" eb="7">
      <t>クブン</t>
    </rPh>
    <rPh sb="8" eb="10">
      <t>ホウテイ</t>
    </rPh>
    <rPh sb="10" eb="12">
      <t>フクリ</t>
    </rPh>
    <rPh sb="12" eb="13">
      <t>ヒ</t>
    </rPh>
    <phoneticPr fontId="3"/>
  </si>
  <si>
    <t>副主任保育士・専門リーダー等</t>
  </si>
  <si>
    <t>職務分野別リーダー等</t>
  </si>
  <si>
    <t>配分対象者（園長を除く管理職）</t>
  </si>
  <si>
    <t>判定欄１</t>
    <rPh sb="0" eb="2">
      <t>ハンテイ</t>
    </rPh>
    <rPh sb="2" eb="3">
      <t>ラン</t>
    </rPh>
    <phoneticPr fontId="3"/>
  </si>
  <si>
    <t>判定欄２</t>
    <rPh sb="0" eb="2">
      <t>ハンテイ</t>
    </rPh>
    <rPh sb="2" eb="3">
      <t>ラン</t>
    </rPh>
    <phoneticPr fontId="3"/>
  </si>
  <si>
    <t>【様式６別添１】判定欄１（基準年度未記入）</t>
    <rPh sb="8" eb="10">
      <t>ハンテイ</t>
    </rPh>
    <rPh sb="10" eb="11">
      <t>ラン</t>
    </rPh>
    <rPh sb="13" eb="15">
      <t>キジュン</t>
    </rPh>
    <rPh sb="15" eb="17">
      <t>ネンド</t>
    </rPh>
    <rPh sb="17" eb="20">
      <t>ミキニュウ</t>
    </rPh>
    <phoneticPr fontId="3"/>
  </si>
  <si>
    <t>【様式６別添１】判定欄２（区分３配分先の園長有無）</t>
    <rPh sb="8" eb="10">
      <t>ハンテイ</t>
    </rPh>
    <rPh sb="10" eb="11">
      <t>ラン</t>
    </rPh>
    <rPh sb="13" eb="15">
      <t>クブン</t>
    </rPh>
    <rPh sb="16" eb="18">
      <t>ハイブン</t>
    </rPh>
    <rPh sb="18" eb="19">
      <t>サキ</t>
    </rPh>
    <rPh sb="20" eb="22">
      <t>エンチョウ</t>
    </rPh>
    <rPh sb="22" eb="24">
      <t>ウム</t>
    </rPh>
    <phoneticPr fontId="3"/>
  </si>
  <si>
    <t>加算額実績額</t>
    <rPh sb="0" eb="2">
      <t>カサン</t>
    </rPh>
    <rPh sb="2" eb="3">
      <t>ガク</t>
    </rPh>
    <rPh sb="3" eb="6">
      <t>ジッセキガク</t>
    </rPh>
    <phoneticPr fontId="4"/>
  </si>
  <si>
    <t>①</t>
    <phoneticPr fontId="3"/>
  </si>
  <si>
    <t>加算額(他施設への配分考慮後)</t>
    <rPh sb="0" eb="2">
      <t>カサン</t>
    </rPh>
    <rPh sb="2" eb="3">
      <t>ガク</t>
    </rPh>
    <rPh sb="4" eb="5">
      <t>タ</t>
    </rPh>
    <rPh sb="5" eb="7">
      <t>シセツ</t>
    </rPh>
    <rPh sb="9" eb="11">
      <t>ハイブン</t>
    </rPh>
    <rPh sb="11" eb="13">
      <t>コウリョ</t>
    </rPh>
    <rPh sb="13" eb="14">
      <t>ゴ</t>
    </rPh>
    <phoneticPr fontId="4"/>
  </si>
  <si>
    <t>判定欄3</t>
    <rPh sb="0" eb="2">
      <t>ハンテイ</t>
    </rPh>
    <rPh sb="2" eb="3">
      <t>ラン</t>
    </rPh>
    <phoneticPr fontId="3"/>
  </si>
  <si>
    <t>【様式６別添１】判定欄3（区分３配分先の研修区分有無）</t>
    <rPh sb="8" eb="10">
      <t>ハンテイ</t>
    </rPh>
    <rPh sb="10" eb="11">
      <t>ラン</t>
    </rPh>
    <rPh sb="13" eb="15">
      <t>クブン</t>
    </rPh>
    <rPh sb="16" eb="18">
      <t>ハイブン</t>
    </rPh>
    <rPh sb="18" eb="19">
      <t>サキ</t>
    </rPh>
    <rPh sb="20" eb="22">
      <t>ケンシュウ</t>
    </rPh>
    <rPh sb="22" eb="24">
      <t>クブン</t>
    </rPh>
    <rPh sb="24" eb="26">
      <t>ウム</t>
    </rPh>
    <phoneticPr fontId="3"/>
  </si>
  <si>
    <t>【様式６別添１】副主任保育士等最高額</t>
    <rPh sb="8" eb="11">
      <t>フクシュニン</t>
    </rPh>
    <rPh sb="11" eb="14">
      <t>ホイクシ</t>
    </rPh>
    <rPh sb="14" eb="15">
      <t>トウ</t>
    </rPh>
    <rPh sb="15" eb="17">
      <t>サイコウ</t>
    </rPh>
    <rPh sb="17" eb="18">
      <t>ガク</t>
    </rPh>
    <phoneticPr fontId="3"/>
  </si>
  <si>
    <t>【様式６別添１】副主任保育士等最低額</t>
    <rPh sb="8" eb="11">
      <t>フクシュニン</t>
    </rPh>
    <rPh sb="11" eb="14">
      <t>ホイクシ</t>
    </rPh>
    <rPh sb="14" eb="15">
      <t>トウ</t>
    </rPh>
    <rPh sb="15" eb="18">
      <t>サイテイガク</t>
    </rPh>
    <phoneticPr fontId="3"/>
  </si>
  <si>
    <t>【様式６別添１】分野別リーダー等最高額</t>
    <rPh sb="8" eb="10">
      <t>ブンヤ</t>
    </rPh>
    <rPh sb="10" eb="11">
      <t>ベツ</t>
    </rPh>
    <rPh sb="15" eb="16">
      <t>トウ</t>
    </rPh>
    <rPh sb="16" eb="18">
      <t>サイコウ</t>
    </rPh>
    <rPh sb="18" eb="19">
      <t>ガク</t>
    </rPh>
    <phoneticPr fontId="3"/>
  </si>
  <si>
    <t>【様式６別添１】配分対象者最高最高額</t>
    <rPh sb="15" eb="17">
      <t>サイコウ</t>
    </rPh>
    <rPh sb="17" eb="18">
      <t>ガク</t>
    </rPh>
    <phoneticPr fontId="3"/>
  </si>
  <si>
    <t>上記のうち職務内容等を踏まえ、資質向上の目標並びに具体的な計画を策定（研修機会の提供又は技術指導等を実施することや、幼稚園教諭免許状・保育士資格等を取得しようとする者がいる場合に資格取得のための支援を実施すること）し、それを全ての職員に周知している</t>
    <rPh sb="5" eb="7">
      <t>ショクム</t>
    </rPh>
    <rPh sb="7" eb="9">
      <t>ナイヨウ</t>
    </rPh>
    <rPh sb="9" eb="10">
      <t>トウ</t>
    </rPh>
    <rPh sb="11" eb="12">
      <t>フ</t>
    </rPh>
    <rPh sb="15" eb="17">
      <t>シシツ</t>
    </rPh>
    <rPh sb="17" eb="19">
      <t>コウジョウ</t>
    </rPh>
    <rPh sb="20" eb="22">
      <t>モクヒョウ</t>
    </rPh>
    <rPh sb="22" eb="23">
      <t>ナラ</t>
    </rPh>
    <rPh sb="25" eb="28">
      <t>グタイテキ</t>
    </rPh>
    <rPh sb="29" eb="31">
      <t>ケイカク</t>
    </rPh>
    <rPh sb="32" eb="34">
      <t>サクテイ</t>
    </rPh>
    <rPh sb="35" eb="37">
      <t>ケンシュウ</t>
    </rPh>
    <rPh sb="37" eb="39">
      <t>キカイ</t>
    </rPh>
    <rPh sb="40" eb="42">
      <t>テイキョウ</t>
    </rPh>
    <rPh sb="42" eb="43">
      <t>マタ</t>
    </rPh>
    <rPh sb="44" eb="46">
      <t>ギジュツ</t>
    </rPh>
    <rPh sb="46" eb="48">
      <t>シドウ</t>
    </rPh>
    <rPh sb="48" eb="49">
      <t>トウ</t>
    </rPh>
    <rPh sb="50" eb="52">
      <t>ジッシ</t>
    </rPh>
    <rPh sb="58" eb="61">
      <t>ヨウチエン</t>
    </rPh>
    <rPh sb="61" eb="63">
      <t>キョウユ</t>
    </rPh>
    <rPh sb="63" eb="66">
      <t>メンキョジョウ</t>
    </rPh>
    <rPh sb="67" eb="69">
      <t>ホイク</t>
    </rPh>
    <rPh sb="69" eb="70">
      <t>シ</t>
    </rPh>
    <rPh sb="70" eb="72">
      <t>シカク</t>
    </rPh>
    <rPh sb="72" eb="73">
      <t>トウ</t>
    </rPh>
    <rPh sb="74" eb="76">
      <t>シュトク</t>
    </rPh>
    <rPh sb="82" eb="83">
      <t>モノ</t>
    </rPh>
    <rPh sb="86" eb="88">
      <t>バアイ</t>
    </rPh>
    <rPh sb="89" eb="91">
      <t>シカク</t>
    </rPh>
    <rPh sb="91" eb="93">
      <t>シュトク</t>
    </rPh>
    <rPh sb="97" eb="99">
      <t>シエン</t>
    </rPh>
    <rPh sb="100" eb="102">
      <t>ジッシ</t>
    </rPh>
    <rPh sb="112" eb="113">
      <t>スベ</t>
    </rPh>
    <rPh sb="115" eb="117">
      <t>ショクイン</t>
    </rPh>
    <rPh sb="118" eb="120">
      <t>シュウチ</t>
    </rPh>
    <phoneticPr fontId="4"/>
  </si>
  <si>
    <t>職員の職位、職責又は職務内容等に応じた勤務条件等の要件や賃金体系を就業規則等の明確な根拠規定に定め、すべての職員に周知している
（就業規則等については、書面で整備されていることが前提）</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30">
      <t>チンギン</t>
    </rPh>
    <rPh sb="30" eb="32">
      <t>タイケイ</t>
    </rPh>
    <rPh sb="33" eb="35">
      <t>シュウギョウ</t>
    </rPh>
    <rPh sb="35" eb="37">
      <t>キソク</t>
    </rPh>
    <rPh sb="37" eb="38">
      <t>トウ</t>
    </rPh>
    <rPh sb="39" eb="41">
      <t>メイカク</t>
    </rPh>
    <rPh sb="42" eb="44">
      <t>コンキョ</t>
    </rPh>
    <rPh sb="44" eb="46">
      <t>キテイ</t>
    </rPh>
    <rPh sb="47" eb="48">
      <t>サダ</t>
    </rPh>
    <rPh sb="54" eb="56">
      <t>ショクイン</t>
    </rPh>
    <rPh sb="57" eb="59">
      <t>シュウチ</t>
    </rPh>
    <rPh sb="65" eb="67">
      <t>シュウギョウ</t>
    </rPh>
    <rPh sb="67" eb="69">
      <t>キソク</t>
    </rPh>
    <rPh sb="69" eb="70">
      <t>トウ</t>
    </rPh>
    <rPh sb="76" eb="78">
      <t>ショメン</t>
    </rPh>
    <rPh sb="79" eb="81">
      <t>セイビ</t>
    </rPh>
    <rPh sb="89" eb="91">
      <t>ゼンテイ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</si>
</sst>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
    <numFmt numFmtId="178" formatCode="0.0_ "/>
    <numFmt numFmtId="179" formatCode="#,##0&quot;円&quot;"/>
    <numFmt numFmtId="180" formatCode="#,##0;&quot;▲ &quot;#,##0"/>
    <numFmt numFmtId="181" formatCode="#,##0_);[Red]\(#,##0\)"/>
    <numFmt numFmtId="182" formatCode="0.0%"/>
    <numFmt numFmtId="183" formatCode="#,##0_ ;[Red]\-#,##0\ "/>
    <numFmt numFmtId="184" formatCode="0_);[Red]\(0\)"/>
  </numFmts>
  <fonts count="63">
    <font>
      <sz val="11"/>
      <color theme="1"/>
      <name val="ＭＳ Ｐゴシック"/>
      <family val="2"/>
      <charset val="128"/>
    </font>
    <font>
      <sz val="11"/>
      <name val="ＭＳ Ｐゴシック"/>
      <family val="3"/>
      <charset val="128"/>
    </font>
    <font>
      <sz val="12"/>
      <name val="HGｺﾞｼｯｸE"/>
      <family val="3"/>
      <charset val="128"/>
    </font>
    <font>
      <sz val="6"/>
      <name val="ＭＳ Ｐゴシック"/>
      <family val="2"/>
      <charset val="128"/>
    </font>
    <font>
      <sz val="6"/>
      <name val="ＭＳ Ｐゴシック"/>
      <family val="3"/>
      <charset val="128"/>
    </font>
    <font>
      <sz val="12"/>
      <name val="HGｺﾞｼｯｸM"/>
      <family val="3"/>
      <charset val="128"/>
    </font>
    <font>
      <b/>
      <sz val="14"/>
      <name val="HGｺﾞｼｯｸM"/>
      <family val="3"/>
      <charset val="128"/>
    </font>
    <font>
      <u/>
      <sz val="12"/>
      <name val="HGｺﾞｼｯｸM"/>
      <family val="3"/>
      <charset val="128"/>
    </font>
    <font>
      <sz val="11"/>
      <name val="HGｺﾞｼｯｸM"/>
      <family val="3"/>
      <charset val="128"/>
    </font>
    <font>
      <b/>
      <sz val="11"/>
      <name val="ＭＳ Ｐゴシック"/>
      <family val="3"/>
      <charset val="128"/>
    </font>
    <font>
      <sz val="14"/>
      <name val="HGｺﾞｼｯｸM"/>
      <family val="3"/>
      <charset val="128"/>
    </font>
    <font>
      <sz val="11"/>
      <name val="HGｺﾞｼｯｸM"/>
      <family val="3"/>
    </font>
    <font>
      <sz val="10"/>
      <name val="HGｺﾞｼｯｸM"/>
      <family val="3"/>
      <charset val="128"/>
    </font>
    <font>
      <sz val="16"/>
      <name val="HGｺﾞｼｯｸE"/>
      <family val="3"/>
      <charset val="128"/>
    </font>
    <font>
      <sz val="10"/>
      <name val="ＭＳ Ｐゴシック"/>
      <family val="3"/>
      <charset val="128"/>
    </font>
    <font>
      <sz val="10"/>
      <name val="ＭＳ Ｐ明朝"/>
      <family val="1"/>
      <charset val="128"/>
    </font>
    <font>
      <sz val="10"/>
      <name val="ＭＳ Ｐ明朝"/>
      <family val="1"/>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22"/>
      <name val="ＭＳ Ｐ明朝"/>
      <family val="1"/>
      <charset val="128"/>
    </font>
    <font>
      <sz val="14"/>
      <name val="ＭＳ ゴシック"/>
      <family val="3"/>
      <charset val="128"/>
    </font>
    <font>
      <sz val="12"/>
      <name val="ＭＳ ゴシック"/>
      <family val="3"/>
      <charset val="128"/>
    </font>
    <font>
      <sz val="20"/>
      <name val="ＭＳ Ｐゴシック"/>
      <family val="3"/>
      <charset val="128"/>
    </font>
    <font>
      <sz val="18"/>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sz val="11"/>
      <name val="ＭＳ ゴシック"/>
      <family val="3"/>
      <charset val="128"/>
    </font>
    <font>
      <b/>
      <sz val="18"/>
      <name val="ＭＳ Ｐゴシック"/>
      <family val="3"/>
      <charset val="128"/>
    </font>
    <font>
      <sz val="20"/>
      <name val="ＭＳ ゴシック"/>
      <family val="3"/>
      <charset val="128"/>
    </font>
    <font>
      <sz val="11"/>
      <name val="游ゴシック"/>
      <family val="3"/>
      <charset val="128"/>
      <scheme val="minor"/>
    </font>
    <font>
      <sz val="10"/>
      <name val="游ゴシック"/>
      <family val="3"/>
      <charset val="128"/>
      <scheme val="minor"/>
    </font>
    <font>
      <vertAlign val="superscript"/>
      <sz val="12"/>
      <name val="HGｺﾞｼｯｸM"/>
      <family val="3"/>
      <charset val="128"/>
    </font>
    <font>
      <sz val="11"/>
      <color theme="1"/>
      <name val="游ゴシック"/>
      <family val="2"/>
      <charset val="128"/>
      <scheme val="minor"/>
    </font>
    <font>
      <sz val="11"/>
      <color theme="1"/>
      <name val="HG丸ｺﾞｼｯｸM-PRO"/>
      <family val="3"/>
      <charset val="128"/>
    </font>
    <font>
      <b/>
      <sz val="16"/>
      <name val="HG丸ｺﾞｼｯｸM-PRO"/>
      <family val="3"/>
      <charset val="128"/>
    </font>
    <font>
      <sz val="14"/>
      <color theme="1"/>
      <name val="HG丸ｺﾞｼｯｸM-PRO"/>
      <family val="3"/>
      <charset val="128"/>
    </font>
    <font>
      <sz val="6"/>
      <name val="游ゴシック"/>
      <family val="2"/>
      <charset val="128"/>
      <scheme val="minor"/>
    </font>
    <font>
      <sz val="14"/>
      <color theme="1"/>
      <name val="游ゴシック"/>
      <family val="2"/>
      <charset val="128"/>
      <scheme val="minor"/>
    </font>
    <font>
      <sz val="11"/>
      <name val="HG丸ｺﾞｼｯｸM-PRO"/>
      <family val="3"/>
      <charset val="128"/>
    </font>
    <font>
      <sz val="11"/>
      <color theme="1"/>
      <name val="游ゴシック"/>
      <family val="3"/>
      <charset val="128"/>
      <scheme val="minor"/>
    </font>
    <font>
      <sz val="16"/>
      <color theme="1"/>
      <name val="HG丸ｺﾞｼｯｸM-PRO"/>
      <family val="3"/>
      <charset val="128"/>
    </font>
    <font>
      <sz val="16"/>
      <color theme="1"/>
      <name val="游ゴシック"/>
      <family val="3"/>
      <charset val="128"/>
      <scheme val="minor"/>
    </font>
    <font>
      <sz val="11"/>
      <color theme="0"/>
      <name val="HG丸ｺﾞｼｯｸM-PRO"/>
      <family val="3"/>
      <charset val="128"/>
    </font>
    <font>
      <sz val="12"/>
      <name val="游ゴシック"/>
      <family val="3"/>
      <charset val="128"/>
      <scheme val="minor"/>
    </font>
    <font>
      <sz val="12"/>
      <color rgb="FFC00000"/>
      <name val="Century Gothic"/>
      <family val="2"/>
    </font>
    <font>
      <sz val="12"/>
      <color rgb="FFFF0000"/>
      <name val="游ゴシック"/>
      <family val="3"/>
      <charset val="128"/>
      <scheme val="minor"/>
    </font>
    <font>
      <sz val="12"/>
      <color rgb="FFFF0000"/>
      <name val="HGｺﾞｼｯｸM"/>
      <family val="3"/>
      <charset val="128"/>
    </font>
    <font>
      <sz val="12"/>
      <name val="Century Gothic"/>
      <family val="2"/>
    </font>
    <font>
      <b/>
      <sz val="11"/>
      <color rgb="FFFF0000"/>
      <name val="HG丸ｺﾞｼｯｸM-PRO"/>
      <family val="3"/>
      <charset val="128"/>
    </font>
    <font>
      <b/>
      <sz val="11"/>
      <color theme="1"/>
      <name val="HG丸ｺﾞｼｯｸM-PRO"/>
      <family val="3"/>
      <charset val="128"/>
    </font>
    <font>
      <sz val="11"/>
      <name val="ＭＳ 明朝"/>
      <family val="1"/>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HGｺﾞｼｯｸM"/>
      <family val="3"/>
      <charset val="128"/>
    </font>
    <font>
      <sz val="14"/>
      <color theme="1"/>
      <name val="ＭＳ Ｐゴシック"/>
      <family val="3"/>
      <charset val="128"/>
    </font>
    <font>
      <sz val="11"/>
      <color theme="1"/>
      <name val="HGｺﾞｼｯｸM"/>
      <family val="3"/>
      <charset val="128"/>
    </font>
    <font>
      <sz val="11"/>
      <color theme="1"/>
      <name val="ＭＳ Ｐゴシック"/>
      <family val="2"/>
      <charset val="128"/>
    </font>
    <font>
      <b/>
      <sz val="11"/>
      <color rgb="FFFF0000"/>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C000"/>
        <bgColor rgb="FF000000"/>
      </patternFill>
    </fill>
    <fill>
      <patternFill patternType="solid">
        <fgColor theme="0"/>
        <bgColor indexed="64"/>
      </patternFill>
    </fill>
    <fill>
      <patternFill patternType="solid">
        <fgColor rgb="FFFFC000"/>
        <bgColor indexed="64"/>
      </patternFill>
    </fill>
  </fills>
  <borders count="8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diagonalUp="1">
      <left/>
      <right style="medium">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diagonalUp="1">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xf numFmtId="0" fontId="17" fillId="0" borderId="0">
      <alignment vertical="center"/>
    </xf>
    <xf numFmtId="0" fontId="1" fillId="0" borderId="0"/>
    <xf numFmtId="0" fontId="14" fillId="0" borderId="0"/>
    <xf numFmtId="0" fontId="36" fillId="0" borderId="0">
      <alignment vertical="center"/>
    </xf>
    <xf numFmtId="0" fontId="43" fillId="0" borderId="0">
      <alignment vertical="center"/>
    </xf>
    <xf numFmtId="0" fontId="1" fillId="0" borderId="0">
      <alignment vertical="center"/>
    </xf>
    <xf numFmtId="38" fontId="61" fillId="0" borderId="0" applyFont="0" applyFill="0" applyBorder="0" applyAlignment="0" applyProtection="0">
      <alignment vertical="center"/>
    </xf>
  </cellStyleXfs>
  <cellXfs count="405">
    <xf numFmtId="0" fontId="0" fillId="0" borderId="0" xfId="0">
      <alignment vertical="center"/>
    </xf>
    <xf numFmtId="38" fontId="5" fillId="0" borderId="21" xfId="2" applyFont="1" applyBorder="1" applyAlignment="1" applyProtection="1">
      <alignment horizontal="right" vertical="center"/>
    </xf>
    <xf numFmtId="38" fontId="5" fillId="0" borderId="10" xfId="2" applyFont="1" applyBorder="1" applyAlignment="1" applyProtection="1">
      <alignment horizontal="right" vertical="center"/>
    </xf>
    <xf numFmtId="0" fontId="5" fillId="2" borderId="6"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shrinkToFit="1"/>
      <protection locked="0"/>
    </xf>
    <xf numFmtId="38" fontId="5" fillId="2" borderId="7" xfId="2" applyFont="1" applyFill="1" applyBorder="1" applyAlignment="1" applyProtection="1">
      <alignment horizontal="right" vertical="center" shrinkToFit="1"/>
      <protection locked="0"/>
    </xf>
    <xf numFmtId="38" fontId="5" fillId="2" borderId="71" xfId="2" applyFont="1" applyFill="1" applyBorder="1" applyAlignment="1" applyProtection="1">
      <alignment horizontal="right" vertical="center" shrinkToFit="1"/>
      <protection locked="0"/>
    </xf>
    <xf numFmtId="0" fontId="5" fillId="2" borderId="58" xfId="1" applyFont="1" applyFill="1" applyBorder="1" applyAlignment="1" applyProtection="1">
      <alignment horizontal="center" vertical="center" shrinkToFit="1"/>
      <protection locked="0"/>
    </xf>
    <xf numFmtId="0" fontId="5" fillId="2" borderId="34" xfId="1" applyFont="1" applyFill="1" applyBorder="1" applyAlignment="1" applyProtection="1">
      <alignment horizontal="center" vertical="center" shrinkToFit="1"/>
      <protection locked="0"/>
    </xf>
    <xf numFmtId="38" fontId="5" fillId="2" borderId="34" xfId="2" applyFont="1" applyFill="1" applyBorder="1" applyAlignment="1" applyProtection="1">
      <alignment horizontal="right" vertical="center" shrinkToFit="1"/>
      <protection locked="0"/>
    </xf>
    <xf numFmtId="38" fontId="5" fillId="2" borderId="44" xfId="2" applyFont="1" applyFill="1" applyBorder="1" applyAlignment="1" applyProtection="1">
      <alignment horizontal="right" vertical="center" shrinkToFit="1"/>
      <protection locked="0"/>
    </xf>
    <xf numFmtId="0" fontId="37" fillId="3" borderId="28" xfId="8" applyFont="1" applyFill="1" applyBorder="1" applyAlignment="1" applyProtection="1">
      <alignment horizontal="left" vertical="center"/>
      <protection locked="0"/>
    </xf>
    <xf numFmtId="38" fontId="48" fillId="0" borderId="77" xfId="2" applyFont="1" applyFill="1" applyBorder="1" applyAlignment="1" applyProtection="1">
      <alignment vertical="center" shrinkToFit="1"/>
    </xf>
    <xf numFmtId="38" fontId="48" fillId="0" borderId="29" xfId="2" applyFont="1" applyFill="1" applyBorder="1" applyAlignment="1" applyProtection="1">
      <alignment vertical="center" shrinkToFit="1"/>
    </xf>
    <xf numFmtId="0" fontId="0" fillId="0" borderId="7" xfId="0" applyBorder="1" applyAlignment="1">
      <alignment vertical="top" textRotation="255"/>
    </xf>
    <xf numFmtId="0" fontId="0" fillId="0" borderId="7" xfId="0" applyBorder="1" applyAlignment="1">
      <alignment vertical="top" textRotation="255" wrapText="1"/>
    </xf>
    <xf numFmtId="0" fontId="0" fillId="0" borderId="7" xfId="0" applyBorder="1">
      <alignment vertical="center"/>
    </xf>
    <xf numFmtId="38" fontId="5" fillId="0" borderId="12" xfId="2" applyFont="1" applyFill="1" applyBorder="1" applyAlignment="1" applyProtection="1">
      <alignment horizontal="right" vertical="center"/>
    </xf>
    <xf numFmtId="38" fontId="5" fillId="0" borderId="74" xfId="2" applyFont="1" applyFill="1" applyBorder="1" applyAlignment="1" applyProtection="1">
      <alignment horizontal="right" vertical="center"/>
    </xf>
    <xf numFmtId="0" fontId="23" fillId="2" borderId="21" xfId="4" applyFont="1" applyFill="1" applyBorder="1" applyAlignment="1" applyProtection="1">
      <alignment horizontal="center" vertical="center" shrinkToFit="1"/>
      <protection locked="0"/>
    </xf>
    <xf numFmtId="38" fontId="23" fillId="2" borderId="6" xfId="4" applyNumberFormat="1" applyFont="1" applyFill="1" applyBorder="1" applyAlignment="1" applyProtection="1">
      <alignment vertical="center" shrinkToFit="1"/>
      <protection locked="0"/>
    </xf>
    <xf numFmtId="38" fontId="23" fillId="2" borderId="7" xfId="4" applyNumberFormat="1" applyFont="1" applyFill="1" applyBorder="1" applyAlignment="1" applyProtection="1">
      <alignment vertical="center" shrinkToFit="1"/>
      <protection locked="0"/>
    </xf>
    <xf numFmtId="38" fontId="23" fillId="2" borderId="53" xfId="4" applyNumberFormat="1" applyFont="1" applyFill="1" applyBorder="1" applyAlignment="1" applyProtection="1">
      <alignment vertical="center" shrinkToFit="1"/>
      <protection locked="0"/>
    </xf>
    <xf numFmtId="179" fontId="23" fillId="2" borderId="7" xfId="4" applyNumberFormat="1" applyFont="1" applyFill="1" applyBorder="1" applyAlignment="1" applyProtection="1">
      <alignment vertical="center" shrinkToFit="1"/>
      <protection locked="0"/>
    </xf>
    <xf numFmtId="38" fontId="23" fillId="2" borderId="9" xfId="4" applyNumberFormat="1" applyFont="1" applyFill="1" applyBorder="1" applyAlignment="1" applyProtection="1">
      <alignment vertical="center" shrinkToFit="1"/>
      <protection locked="0"/>
    </xf>
    <xf numFmtId="38" fontId="23" fillId="2" borderId="8" xfId="4" applyNumberFormat="1" applyFont="1" applyFill="1" applyBorder="1" applyAlignment="1" applyProtection="1">
      <alignment vertical="center" shrinkToFit="1"/>
      <protection locked="0"/>
    </xf>
    <xf numFmtId="38" fontId="23" fillId="2" borderId="15" xfId="4" applyNumberFormat="1" applyFont="1" applyFill="1" applyBorder="1" applyAlignment="1" applyProtection="1">
      <alignment vertical="center" shrinkToFit="1"/>
      <protection locked="0"/>
    </xf>
    <xf numFmtId="38" fontId="23" fillId="2" borderId="14" xfId="4" applyNumberFormat="1" applyFont="1" applyFill="1" applyBorder="1" applyAlignment="1" applyProtection="1">
      <alignment vertical="center" shrinkToFit="1"/>
      <protection locked="0"/>
    </xf>
    <xf numFmtId="38" fontId="23" fillId="2" borderId="45" xfId="4" applyNumberFormat="1" applyFont="1" applyFill="1" applyBorder="1" applyAlignment="1" applyProtection="1">
      <alignment vertical="center" shrinkToFit="1"/>
      <protection locked="0"/>
    </xf>
    <xf numFmtId="38" fontId="23" fillId="2" borderId="34" xfId="4" applyNumberFormat="1" applyFont="1" applyFill="1" applyBorder="1" applyAlignment="1" applyProtection="1">
      <alignment vertical="center" shrinkToFit="1"/>
      <protection locked="0"/>
    </xf>
    <xf numFmtId="181" fontId="23" fillId="2" borderId="12" xfId="3" applyNumberFormat="1" applyFont="1" applyFill="1" applyBorder="1" applyAlignment="1" applyProtection="1">
      <alignment vertical="center"/>
      <protection locked="0"/>
    </xf>
    <xf numFmtId="38" fontId="23" fillId="2" borderId="12" xfId="4" applyNumberFormat="1" applyFont="1" applyFill="1" applyBorder="1" applyAlignment="1" applyProtection="1">
      <alignment vertical="center" shrinkToFit="1"/>
      <protection locked="0"/>
    </xf>
    <xf numFmtId="38" fontId="23" fillId="2" borderId="63" xfId="4" applyNumberFormat="1" applyFont="1" applyFill="1" applyBorder="1" applyAlignment="1" applyProtection="1">
      <alignment vertical="center" shrinkToFit="1"/>
      <protection locked="0"/>
    </xf>
    <xf numFmtId="0" fontId="37" fillId="3" borderId="20" xfId="7" applyFont="1" applyFill="1" applyBorder="1" applyAlignment="1" applyProtection="1">
      <alignment horizontal="center" vertical="center"/>
      <protection locked="0"/>
    </xf>
    <xf numFmtId="0" fontId="23" fillId="2" borderId="7" xfId="4" applyFont="1" applyFill="1" applyBorder="1" applyAlignment="1" applyProtection="1">
      <alignment vertical="center" shrinkToFit="1"/>
      <protection locked="0"/>
    </xf>
    <xf numFmtId="0" fontId="37" fillId="3" borderId="31" xfId="7" applyFont="1" applyFill="1" applyBorder="1" applyAlignment="1" applyProtection="1">
      <alignment horizontal="center" vertical="center"/>
      <protection locked="0"/>
    </xf>
    <xf numFmtId="0" fontId="37" fillId="3" borderId="32" xfId="7" applyFont="1" applyFill="1" applyBorder="1" applyAlignment="1" applyProtection="1">
      <alignment horizontal="center" vertical="center"/>
      <protection locked="0"/>
    </xf>
    <xf numFmtId="0" fontId="37" fillId="3" borderId="20" xfId="7" applyFont="1" applyFill="1" applyBorder="1" applyAlignment="1" applyProtection="1">
      <alignment horizontal="center" vertical="center"/>
      <protection locked="0"/>
    </xf>
    <xf numFmtId="176" fontId="10" fillId="3" borderId="15" xfId="1" applyNumberFormat="1" applyFont="1" applyFill="1" applyBorder="1" applyAlignment="1" applyProtection="1">
      <alignment horizontal="right" vertical="center"/>
      <protection locked="0"/>
    </xf>
    <xf numFmtId="0" fontId="8" fillId="2" borderId="14" xfId="1" applyFont="1" applyFill="1" applyBorder="1" applyAlignment="1" applyProtection="1">
      <alignment horizontal="center" vertical="center" wrapText="1"/>
      <protection locked="0"/>
    </xf>
    <xf numFmtId="0" fontId="8" fillId="2" borderId="15" xfId="1" applyFont="1" applyFill="1" applyBorder="1" applyAlignment="1" applyProtection="1">
      <alignment horizontal="center" vertical="center" wrapText="1"/>
      <protection locked="0"/>
    </xf>
    <xf numFmtId="0" fontId="8" fillId="2" borderId="16" xfId="1" applyFont="1" applyFill="1" applyBorder="1" applyAlignment="1" applyProtection="1">
      <alignment horizontal="center" vertical="center" wrapText="1"/>
      <protection locked="0"/>
    </xf>
    <xf numFmtId="176" fontId="10" fillId="2" borderId="14" xfId="1" applyNumberFormat="1" applyFont="1" applyFill="1" applyBorder="1" applyAlignment="1" applyProtection="1">
      <alignment horizontal="right" vertical="center"/>
      <protection locked="0"/>
    </xf>
    <xf numFmtId="176" fontId="10" fillId="2" borderId="15" xfId="1" applyNumberFormat="1" applyFont="1" applyFill="1" applyBorder="1" applyAlignment="1" applyProtection="1">
      <alignment horizontal="right" vertical="center"/>
      <protection locked="0"/>
    </xf>
    <xf numFmtId="176" fontId="10" fillId="2" borderId="8" xfId="1" applyNumberFormat="1" applyFont="1" applyFill="1" applyBorder="1" applyAlignment="1" applyProtection="1">
      <alignment horizontal="center" vertical="center"/>
      <protection locked="0"/>
    </xf>
    <xf numFmtId="176" fontId="10" fillId="2" borderId="9" xfId="1" applyNumberFormat="1" applyFont="1" applyFill="1" applyBorder="1" applyAlignment="1" applyProtection="1">
      <alignment horizontal="center" vertical="center"/>
      <protection locked="0"/>
    </xf>
    <xf numFmtId="176" fontId="10" fillId="2" borderId="14" xfId="1" applyNumberFormat="1" applyFont="1" applyFill="1" applyBorder="1" applyAlignment="1" applyProtection="1">
      <alignment horizontal="center" vertical="center"/>
      <protection locked="0"/>
    </xf>
    <xf numFmtId="176" fontId="10" fillId="2" borderId="15" xfId="1" applyNumberFormat="1" applyFont="1" applyFill="1" applyBorder="1" applyAlignment="1" applyProtection="1">
      <alignment horizontal="center" vertical="center"/>
      <protection locked="0"/>
    </xf>
    <xf numFmtId="38" fontId="51" fillId="0" borderId="7" xfId="2" applyFont="1" applyFill="1" applyBorder="1" applyAlignment="1" applyProtection="1">
      <alignment vertical="center" shrinkToFit="1"/>
      <protection locked="0"/>
    </xf>
    <xf numFmtId="0" fontId="5" fillId="3" borderId="0" xfId="1" applyFont="1" applyFill="1" applyAlignment="1" applyProtection="1">
      <alignment horizontal="left" shrinkToFit="1"/>
      <protection locked="0"/>
    </xf>
    <xf numFmtId="0" fontId="5" fillId="3" borderId="9" xfId="1" applyFont="1" applyFill="1" applyBorder="1" applyAlignment="1" applyProtection="1">
      <alignment horizontal="center" vertical="center" shrinkToFit="1"/>
      <protection locked="0"/>
    </xf>
    <xf numFmtId="0" fontId="5" fillId="3" borderId="15" xfId="1" applyFont="1" applyFill="1" applyBorder="1" applyAlignment="1" applyProtection="1">
      <alignment horizontal="center" vertical="center" shrinkToFit="1"/>
      <protection locked="0"/>
    </xf>
    <xf numFmtId="38" fontId="48" fillId="0" borderId="18" xfId="2" applyFont="1" applyFill="1" applyBorder="1" applyAlignment="1" applyProtection="1">
      <alignment vertical="center" shrinkToFit="1"/>
    </xf>
    <xf numFmtId="38" fontId="48" fillId="0" borderId="19" xfId="2" applyFont="1" applyFill="1" applyBorder="1" applyAlignment="1" applyProtection="1">
      <alignment vertical="center" shrinkToFit="1"/>
    </xf>
    <xf numFmtId="38" fontId="48" fillId="0" borderId="34" xfId="2" applyFont="1" applyFill="1" applyBorder="1" applyAlignment="1" applyProtection="1">
      <alignment vertical="center" shrinkToFit="1"/>
    </xf>
    <xf numFmtId="0" fontId="23" fillId="2" borderId="7" xfId="4" applyFont="1" applyFill="1" applyBorder="1" applyAlignment="1" applyProtection="1">
      <alignment vertical="center" shrinkToFit="1"/>
      <protection locked="0"/>
    </xf>
    <xf numFmtId="180" fontId="29" fillId="5" borderId="16" xfId="4" applyNumberFormat="1" applyFont="1" applyFill="1" applyBorder="1" applyAlignment="1" applyProtection="1">
      <alignment horizontal="center" vertical="center" shrinkToFit="1"/>
      <protection locked="0"/>
    </xf>
    <xf numFmtId="180" fontId="29" fillId="5" borderId="7" xfId="4" applyNumberFormat="1" applyFont="1" applyFill="1" applyBorder="1" applyAlignment="1" applyProtection="1">
      <alignment horizontal="center" vertical="center" shrinkToFit="1"/>
      <protection locked="0"/>
    </xf>
    <xf numFmtId="0" fontId="23" fillId="2" borderId="14" xfId="4" applyFont="1" applyFill="1" applyBorder="1" applyAlignment="1" applyProtection="1">
      <alignment vertical="center" shrinkToFit="1"/>
      <protection locked="0"/>
    </xf>
    <xf numFmtId="0" fontId="23" fillId="2" borderId="15" xfId="4" applyFont="1" applyFill="1" applyBorder="1" applyAlignment="1" applyProtection="1">
      <alignment vertical="center" shrinkToFit="1"/>
      <protection locked="0"/>
    </xf>
    <xf numFmtId="0" fontId="23" fillId="2" borderId="16" xfId="4" applyFont="1" applyFill="1" applyBorder="1" applyAlignment="1" applyProtection="1">
      <alignment vertical="center" shrinkToFit="1"/>
      <protection locked="0"/>
    </xf>
    <xf numFmtId="180" fontId="23" fillId="0" borderId="16" xfId="4" applyNumberFormat="1" applyFont="1" applyBorder="1" applyAlignment="1" applyProtection="1">
      <alignment horizontal="left" vertical="center" shrinkToFit="1"/>
      <protection locked="0"/>
    </xf>
    <xf numFmtId="180" fontId="23" fillId="0" borderId="7" xfId="4" applyNumberFormat="1" applyFont="1" applyBorder="1" applyAlignment="1" applyProtection="1">
      <alignment horizontal="left" vertical="center" shrinkToFit="1"/>
      <protection locked="0"/>
    </xf>
    <xf numFmtId="180" fontId="29" fillId="5" borderId="16" xfId="4" applyNumberFormat="1" applyFont="1" applyFill="1" applyBorder="1" applyAlignment="1" applyProtection="1">
      <alignment horizontal="center" vertical="center" wrapText="1" shrinkToFit="1"/>
      <protection locked="0"/>
    </xf>
    <xf numFmtId="180" fontId="29" fillId="0" borderId="16" xfId="4" applyNumberFormat="1" applyFont="1" applyBorder="1" applyAlignment="1" applyProtection="1">
      <alignment horizontal="center" vertical="center" shrinkToFit="1"/>
      <protection locked="0"/>
    </xf>
    <xf numFmtId="180" fontId="29" fillId="0" borderId="7" xfId="4" applyNumberFormat="1" applyFont="1" applyBorder="1" applyAlignment="1" applyProtection="1">
      <alignment horizontal="center" vertical="center" shrinkToFit="1"/>
      <protection locked="0"/>
    </xf>
    <xf numFmtId="0" fontId="23" fillId="2" borderId="21" xfId="4" applyFont="1" applyFill="1" applyBorder="1" applyAlignment="1" applyProtection="1">
      <alignment vertical="center" shrinkToFit="1"/>
      <protection locked="0"/>
    </xf>
    <xf numFmtId="0" fontId="60" fillId="2" borderId="8" xfId="1" applyFont="1" applyFill="1" applyBorder="1" applyAlignment="1" applyProtection="1">
      <alignment horizontal="left" vertical="top"/>
      <protection locked="0"/>
    </xf>
    <xf numFmtId="0" fontId="60" fillId="2" borderId="9" xfId="1" applyFont="1" applyFill="1" applyBorder="1" applyAlignment="1" applyProtection="1">
      <alignment horizontal="left" vertical="top"/>
      <protection locked="0"/>
    </xf>
    <xf numFmtId="0" fontId="60" fillId="2" borderId="26" xfId="1" applyFont="1" applyFill="1" applyBorder="1" applyAlignment="1" applyProtection="1">
      <alignment horizontal="left" vertical="top"/>
      <protection locked="0"/>
    </xf>
    <xf numFmtId="0" fontId="5" fillId="2" borderId="81" xfId="1" applyFont="1" applyFill="1" applyBorder="1" applyAlignment="1" applyProtection="1">
      <alignment vertical="center" shrinkToFit="1"/>
      <protection locked="0"/>
    </xf>
    <xf numFmtId="0" fontId="5" fillId="2" borderId="24" xfId="1" applyFont="1" applyFill="1" applyBorder="1" applyAlignment="1" applyProtection="1">
      <alignment vertical="center" shrinkToFit="1"/>
      <protection locked="0"/>
    </xf>
    <xf numFmtId="0" fontId="5" fillId="2" borderId="25" xfId="1" applyFont="1" applyFill="1" applyBorder="1" applyAlignment="1" applyProtection="1">
      <alignment vertical="center" shrinkToFit="1"/>
      <protection locked="0"/>
    </xf>
    <xf numFmtId="0" fontId="60" fillId="2" borderId="14" xfId="1" applyFont="1" applyFill="1" applyBorder="1" applyAlignment="1" applyProtection="1">
      <alignment horizontal="left" vertical="top"/>
      <protection locked="0"/>
    </xf>
    <xf numFmtId="0" fontId="60" fillId="2" borderId="15" xfId="1" applyFont="1" applyFill="1" applyBorder="1" applyAlignment="1" applyProtection="1">
      <alignment horizontal="left" vertical="top"/>
      <protection locked="0"/>
    </xf>
    <xf numFmtId="0" fontId="60" fillId="2" borderId="16" xfId="1" applyFont="1" applyFill="1" applyBorder="1" applyAlignment="1" applyProtection="1">
      <alignment horizontal="left" vertical="top"/>
      <protection locked="0"/>
    </xf>
    <xf numFmtId="0" fontId="5" fillId="2" borderId="26" xfId="1" applyFont="1" applyFill="1" applyBorder="1" applyAlignment="1" applyProtection="1">
      <alignment vertical="center" shrinkToFit="1"/>
      <protection locked="0"/>
    </xf>
    <xf numFmtId="0" fontId="5" fillId="2" borderId="21" xfId="1" applyFont="1" applyFill="1" applyBorder="1" applyAlignment="1" applyProtection="1">
      <alignment vertical="center" shrinkToFit="1"/>
      <protection locked="0"/>
    </xf>
    <xf numFmtId="0" fontId="5" fillId="2" borderId="80" xfId="1" applyFont="1" applyFill="1" applyBorder="1" applyAlignment="1" applyProtection="1">
      <alignment vertical="center" shrinkToFit="1"/>
      <protection locked="0"/>
    </xf>
    <xf numFmtId="0" fontId="36" fillId="0" borderId="0" xfId="7" applyProtection="1">
      <alignment vertical="center"/>
    </xf>
    <xf numFmtId="0" fontId="37" fillId="0" borderId="0" xfId="7" applyFont="1" applyProtection="1">
      <alignment vertical="center"/>
    </xf>
    <xf numFmtId="184" fontId="37" fillId="0" borderId="0" xfId="7" applyNumberFormat="1" applyFont="1" applyProtection="1">
      <alignment vertical="center"/>
    </xf>
    <xf numFmtId="0" fontId="39" fillId="0" borderId="0" xfId="7" applyFont="1" applyProtection="1">
      <alignment vertical="center"/>
    </xf>
    <xf numFmtId="184" fontId="39" fillId="0" borderId="0" xfId="7" applyNumberFormat="1" applyFont="1" applyProtection="1">
      <alignment vertical="center"/>
    </xf>
    <xf numFmtId="0" fontId="41" fillId="0" borderId="0" xfId="7" applyFont="1" applyProtection="1">
      <alignment vertical="center"/>
    </xf>
    <xf numFmtId="0" fontId="42" fillId="0" borderId="0" xfId="1" applyFont="1" applyProtection="1">
      <alignment vertical="center"/>
    </xf>
    <xf numFmtId="0" fontId="37" fillId="0" borderId="0" xfId="8" applyFont="1" applyAlignment="1" applyProtection="1">
      <alignment horizontal="left" vertical="center"/>
    </xf>
    <xf numFmtId="0" fontId="44" fillId="0" borderId="0" xfId="8" applyFont="1" applyAlignment="1" applyProtection="1">
      <alignment horizontal="center" vertical="center"/>
    </xf>
    <xf numFmtId="0" fontId="45" fillId="0" borderId="0" xfId="8" applyFont="1" applyAlignment="1" applyProtection="1">
      <alignment horizontal="center" vertical="center"/>
    </xf>
    <xf numFmtId="0" fontId="37" fillId="0" borderId="28" xfId="8" applyFont="1" applyBorder="1" applyAlignment="1" applyProtection="1">
      <alignment horizontal="left" vertical="center"/>
    </xf>
    <xf numFmtId="0" fontId="43" fillId="0" borderId="0" xfId="8" applyAlignment="1" applyProtection="1">
      <alignment horizontal="left" vertical="center"/>
    </xf>
    <xf numFmtId="0" fontId="37" fillId="0" borderId="28" xfId="7" applyFont="1" applyBorder="1" applyAlignment="1" applyProtection="1">
      <alignment horizontal="center" vertical="center"/>
    </xf>
    <xf numFmtId="0" fontId="37" fillId="0" borderId="0" xfId="7" applyFont="1" applyAlignment="1" applyProtection="1">
      <alignment horizontal="center" vertical="center"/>
    </xf>
    <xf numFmtId="0" fontId="37" fillId="0" borderId="31" xfId="7" applyFont="1" applyBorder="1" applyAlignment="1" applyProtection="1">
      <alignment horizontal="left" vertical="center" wrapText="1"/>
    </xf>
    <xf numFmtId="0" fontId="37" fillId="0" borderId="32" xfId="7" applyFont="1" applyBorder="1" applyAlignment="1" applyProtection="1">
      <alignment horizontal="left" vertical="center" wrapText="1"/>
    </xf>
    <xf numFmtId="0" fontId="37" fillId="0" borderId="20" xfId="7" applyFont="1" applyBorder="1" applyAlignment="1" applyProtection="1">
      <alignment horizontal="left" vertical="center" wrapText="1"/>
    </xf>
    <xf numFmtId="0" fontId="5" fillId="0" borderId="61"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184" fontId="46" fillId="0" borderId="0" xfId="7" applyNumberFormat="1" applyFont="1" applyProtection="1">
      <alignment vertical="center"/>
    </xf>
    <xf numFmtId="0" fontId="37" fillId="3" borderId="75" xfId="7" applyFont="1" applyFill="1" applyBorder="1" applyAlignment="1" applyProtection="1">
      <alignment horizontal="left" vertical="center" wrapText="1"/>
      <protection locked="0"/>
    </xf>
    <xf numFmtId="0" fontId="37" fillId="3" borderId="36" xfId="7" applyFont="1" applyFill="1" applyBorder="1" applyAlignment="1" applyProtection="1">
      <alignment horizontal="left" vertical="center" wrapText="1"/>
      <protection locked="0"/>
    </xf>
    <xf numFmtId="0" fontId="37" fillId="3" borderId="37" xfId="7" applyFont="1" applyFill="1" applyBorder="1" applyAlignment="1" applyProtection="1">
      <alignment horizontal="left" vertical="center" wrapText="1"/>
      <protection locked="0"/>
    </xf>
    <xf numFmtId="0" fontId="37" fillId="3" borderId="61" xfId="7" applyFont="1" applyFill="1" applyBorder="1" applyAlignment="1" applyProtection="1">
      <alignment horizontal="left" vertical="center" wrapText="1"/>
      <protection locked="0"/>
    </xf>
    <xf numFmtId="0" fontId="37" fillId="3" borderId="0" xfId="7" applyFont="1" applyFill="1" applyAlignment="1" applyProtection="1">
      <alignment horizontal="left" vertical="center" wrapText="1"/>
      <protection locked="0"/>
    </xf>
    <xf numFmtId="0" fontId="37" fillId="3" borderId="39" xfId="7" applyFont="1" applyFill="1" applyBorder="1" applyAlignment="1" applyProtection="1">
      <alignment horizontal="left" vertical="center" wrapText="1"/>
      <protection locked="0"/>
    </xf>
    <xf numFmtId="0" fontId="37" fillId="3" borderId="76" xfId="7" applyFont="1" applyFill="1" applyBorder="1" applyAlignment="1" applyProtection="1">
      <alignment horizontal="left" vertical="center" wrapText="1"/>
      <protection locked="0"/>
    </xf>
    <xf numFmtId="0" fontId="37" fillId="3" borderId="41" xfId="7" applyFont="1" applyFill="1" applyBorder="1" applyAlignment="1" applyProtection="1">
      <alignment horizontal="left" vertical="center" wrapText="1"/>
      <protection locked="0"/>
    </xf>
    <xf numFmtId="0" fontId="37" fillId="3" borderId="13" xfId="7" applyFont="1" applyFill="1" applyBorder="1" applyAlignment="1" applyProtection="1">
      <alignment horizontal="left" vertical="center" wrapText="1"/>
      <protection locked="0"/>
    </xf>
    <xf numFmtId="0" fontId="2" fillId="0" borderId="0" xfId="1" applyFont="1" applyProtection="1">
      <alignment vertical="center"/>
    </xf>
    <xf numFmtId="0" fontId="5" fillId="0" borderId="0" xfId="1" applyFont="1" applyProtection="1">
      <alignment vertical="center"/>
    </xf>
    <xf numFmtId="0" fontId="6" fillId="0" borderId="0" xfId="1" applyFont="1" applyFill="1" applyAlignment="1" applyProtection="1">
      <alignment horizontal="center" vertical="center"/>
    </xf>
    <xf numFmtId="0" fontId="7" fillId="0" borderId="0" xfId="1" applyFont="1" applyAlignment="1" applyProtection="1">
      <alignment horizontal="center" vertical="center"/>
    </xf>
    <xf numFmtId="0" fontId="5" fillId="0" borderId="0" xfId="1" applyFont="1" applyAlignment="1" applyProtection="1">
      <alignment horizontal="right" vertical="center"/>
    </xf>
    <xf numFmtId="0" fontId="37" fillId="0" borderId="31" xfId="7" applyFont="1" applyBorder="1" applyAlignment="1" applyProtection="1">
      <alignment horizontal="center" vertical="center"/>
    </xf>
    <xf numFmtId="0" fontId="37" fillId="0" borderId="32" xfId="7" applyFont="1" applyBorder="1" applyAlignment="1" applyProtection="1">
      <alignment horizontal="center" vertical="center"/>
    </xf>
    <xf numFmtId="0" fontId="37" fillId="0" borderId="20" xfId="7" applyFont="1" applyBorder="1" applyAlignment="1" applyProtection="1">
      <alignment horizontal="center" vertical="center"/>
    </xf>
    <xf numFmtId="0" fontId="5" fillId="0" borderId="3" xfId="1" applyFont="1" applyFill="1" applyBorder="1" applyAlignment="1" applyProtection="1">
      <alignment horizontal="center" vertical="center" shrinkToFit="1"/>
    </xf>
    <xf numFmtId="0" fontId="5" fillId="0" borderId="4" xfId="1" applyFont="1" applyFill="1" applyBorder="1" applyAlignment="1" applyProtection="1">
      <alignment horizontal="center" vertical="center" shrinkToFit="1"/>
    </xf>
    <xf numFmtId="0" fontId="5" fillId="0" borderId="5" xfId="1" applyFont="1" applyFill="1" applyBorder="1" applyAlignment="1" applyProtection="1">
      <alignment horizontal="center" vertical="center" shrinkToFit="1"/>
    </xf>
    <xf numFmtId="0" fontId="5" fillId="0" borderId="45" xfId="1" applyFont="1" applyFill="1" applyBorder="1" applyAlignment="1" applyProtection="1">
      <alignment horizontal="center" vertical="center" shrinkToFit="1"/>
    </xf>
    <xf numFmtId="0" fontId="5" fillId="0" borderId="15" xfId="1" applyFont="1" applyFill="1" applyBorder="1" applyAlignment="1" applyProtection="1">
      <alignment horizontal="center" vertical="center" shrinkToFit="1"/>
    </xf>
    <xf numFmtId="0" fontId="5" fillId="0" borderId="71" xfId="1" applyFont="1" applyFill="1" applyBorder="1" applyAlignment="1" applyProtection="1">
      <alignment horizontal="center" vertical="center" shrinkToFit="1"/>
    </xf>
    <xf numFmtId="0" fontId="5" fillId="0" borderId="72" xfId="1" applyFont="1" applyFill="1" applyBorder="1" applyAlignment="1" applyProtection="1">
      <alignment horizontal="center" vertical="center" shrinkToFit="1"/>
    </xf>
    <xf numFmtId="0" fontId="5" fillId="0" borderId="73" xfId="1" applyFont="1" applyFill="1" applyBorder="1" applyAlignment="1" applyProtection="1">
      <alignment horizontal="center" vertical="center" shrinkToFit="1"/>
    </xf>
    <xf numFmtId="0" fontId="5" fillId="0" borderId="74" xfId="1" applyFont="1" applyFill="1" applyBorder="1" applyAlignment="1" applyProtection="1">
      <alignment horizontal="center" vertical="center" shrinkToFit="1"/>
    </xf>
    <xf numFmtId="0" fontId="5" fillId="0" borderId="0" xfId="1" applyFont="1" applyAlignment="1" applyProtection="1">
      <alignment horizontal="distributed" vertical="center"/>
    </xf>
    <xf numFmtId="0" fontId="5" fillId="0" borderId="14" xfId="1" applyFont="1" applyBorder="1" applyProtection="1">
      <alignment vertical="center"/>
    </xf>
    <xf numFmtId="0" fontId="5" fillId="0" borderId="15" xfId="1" applyFont="1" applyBorder="1" applyProtection="1">
      <alignment vertical="center"/>
    </xf>
    <xf numFmtId="0" fontId="5" fillId="0" borderId="16" xfId="1" applyFont="1" applyBorder="1" applyProtection="1">
      <alignment vertical="center"/>
    </xf>
    <xf numFmtId="0" fontId="5" fillId="0" borderId="15" xfId="1" applyFont="1" applyBorder="1" applyAlignment="1" applyProtection="1">
      <alignment horizontal="center" vertical="center" wrapText="1"/>
    </xf>
    <xf numFmtId="0" fontId="5" fillId="0" borderId="16" xfId="1" applyFont="1" applyBorder="1" applyAlignment="1" applyProtection="1">
      <alignment horizontal="center" vertical="center" wrapText="1"/>
    </xf>
    <xf numFmtId="0" fontId="5" fillId="0" borderId="14" xfId="1" applyFont="1" applyBorder="1" applyAlignment="1" applyProtection="1">
      <alignment horizontal="center" vertical="center"/>
    </xf>
    <xf numFmtId="0" fontId="5" fillId="0" borderId="15" xfId="1" applyFont="1" applyBorder="1" applyAlignment="1" applyProtection="1">
      <alignment horizontal="center" vertical="center"/>
    </xf>
    <xf numFmtId="0" fontId="5" fillId="0" borderId="16" xfId="1" applyFont="1" applyBorder="1" applyAlignment="1" applyProtection="1">
      <alignment horizontal="center" vertical="center"/>
    </xf>
    <xf numFmtId="0" fontId="5" fillId="0" borderId="17" xfId="1" applyFont="1" applyBorder="1" applyAlignment="1" applyProtection="1">
      <alignment horizontal="left" vertical="center"/>
    </xf>
    <xf numFmtId="0" fontId="5" fillId="0" borderId="18" xfId="1" applyFont="1" applyBorder="1" applyAlignment="1" applyProtection="1">
      <alignment horizontal="left" vertical="center"/>
    </xf>
    <xf numFmtId="0" fontId="5" fillId="0" borderId="19" xfId="1" applyFont="1" applyBorder="1" applyAlignment="1" applyProtection="1">
      <alignment horizontal="left" vertical="center"/>
    </xf>
    <xf numFmtId="0" fontId="9" fillId="4" borderId="20" xfId="1" applyFont="1" applyFill="1" applyBorder="1" applyProtection="1">
      <alignment vertical="center"/>
    </xf>
    <xf numFmtId="0" fontId="47" fillId="0" borderId="0" xfId="0" applyFont="1" applyBorder="1" applyProtection="1">
      <alignment vertical="center"/>
    </xf>
    <xf numFmtId="0" fontId="47" fillId="0" borderId="0" xfId="0" applyFont="1" applyBorder="1" applyAlignment="1" applyProtection="1">
      <alignment vertical="center" shrinkToFit="1"/>
    </xf>
    <xf numFmtId="0" fontId="8" fillId="0" borderId="21" xfId="1" applyFont="1" applyBorder="1" applyAlignment="1" applyProtection="1">
      <alignment horizontal="center" vertical="center"/>
    </xf>
    <xf numFmtId="0" fontId="8" fillId="0" borderId="7" xfId="1" applyFont="1" applyBorder="1" applyAlignment="1" applyProtection="1">
      <alignment horizontal="left" vertical="center" wrapText="1"/>
    </xf>
    <xf numFmtId="0" fontId="8" fillId="0" borderId="16" xfId="1" applyFont="1" applyBorder="1" applyAlignment="1" applyProtection="1">
      <alignment horizontal="right" vertical="center"/>
    </xf>
    <xf numFmtId="0" fontId="8" fillId="0" borderId="22" xfId="1" applyFont="1" applyBorder="1" applyAlignment="1" applyProtection="1">
      <alignment horizontal="right" vertical="center"/>
    </xf>
    <xf numFmtId="0" fontId="8" fillId="0" borderId="0" xfId="1" applyFont="1" applyAlignment="1" applyProtection="1">
      <alignment horizontal="right" vertical="center"/>
    </xf>
    <xf numFmtId="0" fontId="5" fillId="0" borderId="23" xfId="1" applyFont="1" applyBorder="1" applyAlignment="1" applyProtection="1">
      <alignment horizontal="left" vertical="center"/>
    </xf>
    <xf numFmtId="0" fontId="5" fillId="0" borderId="24" xfId="1" applyFont="1" applyBorder="1" applyAlignment="1" applyProtection="1">
      <alignment horizontal="left" vertical="center"/>
    </xf>
    <xf numFmtId="0" fontId="5" fillId="0" borderId="25" xfId="1" applyFont="1" applyBorder="1" applyAlignment="1" applyProtection="1">
      <alignment horizontal="left" vertical="center"/>
    </xf>
    <xf numFmtId="0" fontId="47" fillId="0" borderId="7" xfId="0" applyFont="1" applyBorder="1" applyAlignment="1" applyProtection="1">
      <alignment vertical="center" shrinkToFit="1"/>
    </xf>
    <xf numFmtId="176" fontId="10" fillId="0" borderId="15" xfId="1" applyNumberFormat="1" applyFont="1" applyFill="1" applyBorder="1" applyAlignment="1" applyProtection="1">
      <alignment horizontal="right" vertical="center"/>
    </xf>
    <xf numFmtId="0" fontId="5" fillId="0" borderId="0" xfId="1" applyFont="1" applyBorder="1" applyAlignment="1" applyProtection="1">
      <alignment horizontal="left" vertical="center"/>
    </xf>
    <xf numFmtId="0" fontId="9" fillId="0" borderId="0" xfId="1" applyFont="1" applyFill="1" applyBorder="1" applyProtection="1">
      <alignment vertical="center"/>
    </xf>
    <xf numFmtId="0" fontId="47" fillId="0" borderId="7" xfId="0" applyFont="1" applyBorder="1" applyProtection="1">
      <alignment vertical="center"/>
    </xf>
    <xf numFmtId="0" fontId="8" fillId="0" borderId="7" xfId="1" applyFont="1" applyBorder="1" applyAlignment="1" applyProtection="1">
      <alignment horizontal="center" vertical="center"/>
    </xf>
    <xf numFmtId="0" fontId="8" fillId="0" borderId="14" xfId="1" applyFont="1" applyBorder="1" applyAlignment="1" applyProtection="1">
      <alignment horizontal="left" vertical="center" wrapText="1"/>
    </xf>
    <xf numFmtId="0" fontId="8" fillId="0" borderId="15" xfId="1" applyFont="1" applyBorder="1" applyAlignment="1" applyProtection="1">
      <alignment horizontal="left" vertical="center" wrapText="1"/>
    </xf>
    <xf numFmtId="0" fontId="8" fillId="0" borderId="16" xfId="1" applyFont="1" applyBorder="1" applyAlignment="1" applyProtection="1">
      <alignment horizontal="left" vertical="center" wrapText="1"/>
    </xf>
    <xf numFmtId="0" fontId="8" fillId="0" borderId="26" xfId="1" applyFont="1" applyBorder="1" applyAlignment="1" applyProtection="1">
      <alignment horizontal="right" vertical="center"/>
    </xf>
    <xf numFmtId="0" fontId="47" fillId="0" borderId="34" xfId="0" applyFont="1" applyBorder="1" applyProtection="1">
      <alignment vertical="center"/>
    </xf>
    <xf numFmtId="0" fontId="47" fillId="0" borderId="17" xfId="0" applyFont="1" applyBorder="1" applyProtection="1">
      <alignment vertical="center"/>
    </xf>
    <xf numFmtId="0" fontId="47" fillId="0" borderId="18" xfId="0" applyFont="1" applyBorder="1" applyProtection="1">
      <alignment vertical="center"/>
    </xf>
    <xf numFmtId="0" fontId="8" fillId="0" borderId="0" xfId="1" applyFont="1" applyAlignment="1" applyProtection="1">
      <alignment horizontal="center" vertical="center"/>
    </xf>
    <xf numFmtId="0" fontId="8" fillId="0" borderId="0" xfId="1" applyFont="1" applyAlignment="1" applyProtection="1">
      <alignment horizontal="left" vertical="center" wrapText="1"/>
    </xf>
    <xf numFmtId="38" fontId="10" fillId="5" borderId="0" xfId="2" applyFont="1" applyFill="1" applyBorder="1" applyAlignment="1" applyProtection="1">
      <alignment horizontal="center" vertical="center"/>
    </xf>
    <xf numFmtId="0" fontId="8" fillId="5" borderId="0" xfId="1" applyFont="1" applyFill="1" applyAlignment="1" applyProtection="1">
      <alignment horizontal="right" vertical="center"/>
    </xf>
    <xf numFmtId="0" fontId="8" fillId="0" borderId="27" xfId="1" applyFont="1" applyBorder="1" applyAlignment="1" applyProtection="1">
      <alignment horizontal="center" vertical="center"/>
    </xf>
    <xf numFmtId="0" fontId="11" fillId="5" borderId="15" xfId="1" applyFont="1" applyFill="1" applyBorder="1" applyAlignment="1" applyProtection="1">
      <alignment horizontal="left" vertical="center" wrapText="1"/>
    </xf>
    <xf numFmtId="0" fontId="8" fillId="5" borderId="16" xfId="1" applyFont="1" applyFill="1" applyBorder="1" applyAlignment="1" applyProtection="1">
      <alignment horizontal="left" vertical="center" wrapText="1"/>
    </xf>
    <xf numFmtId="38" fontId="10" fillId="0" borderId="14" xfId="1" applyNumberFormat="1" applyFont="1" applyFill="1" applyBorder="1" applyAlignment="1" applyProtection="1">
      <alignment horizontal="right"/>
    </xf>
    <xf numFmtId="38" fontId="10" fillId="0" borderId="15" xfId="1" applyNumberFormat="1" applyFont="1" applyFill="1" applyBorder="1" applyAlignment="1" applyProtection="1">
      <alignment horizontal="right"/>
    </xf>
    <xf numFmtId="38" fontId="10" fillId="0" borderId="16" xfId="1" applyNumberFormat="1" applyFont="1" applyFill="1" applyBorder="1" applyAlignment="1" applyProtection="1">
      <alignment horizontal="right"/>
    </xf>
    <xf numFmtId="0" fontId="9" fillId="4" borderId="28" xfId="1" applyFont="1" applyFill="1" applyBorder="1" applyProtection="1">
      <alignment vertical="center"/>
    </xf>
    <xf numFmtId="0" fontId="8" fillId="0" borderId="29" xfId="1" applyFont="1" applyBorder="1" applyAlignment="1" applyProtection="1">
      <alignment horizontal="center" vertical="center"/>
    </xf>
    <xf numFmtId="0" fontId="8" fillId="0" borderId="30" xfId="1" applyFont="1" applyBorder="1" applyAlignment="1" applyProtection="1">
      <alignment horizontal="center" vertical="center"/>
    </xf>
    <xf numFmtId="38" fontId="10" fillId="5" borderId="0" xfId="1" applyNumberFormat="1" applyFont="1" applyFill="1" applyAlignment="1" applyProtection="1">
      <alignment horizontal="right"/>
    </xf>
    <xf numFmtId="0" fontId="12" fillId="0" borderId="14" xfId="1" applyFont="1" applyBorder="1" applyAlignment="1" applyProtection="1">
      <alignment horizontal="center" vertical="center" wrapText="1"/>
    </xf>
    <xf numFmtId="0" fontId="12" fillId="0" borderId="15" xfId="1" applyFont="1" applyBorder="1" applyAlignment="1" applyProtection="1">
      <alignment horizontal="center" vertical="center" wrapText="1"/>
    </xf>
    <xf numFmtId="0" fontId="12" fillId="0" borderId="30" xfId="1" applyFont="1" applyBorder="1" applyAlignment="1" applyProtection="1">
      <alignment horizontal="center" vertical="center" wrapText="1"/>
    </xf>
    <xf numFmtId="0" fontId="12" fillId="0" borderId="16" xfId="1" applyFont="1" applyBorder="1" applyAlignment="1" applyProtection="1">
      <alignment horizontal="center" vertical="center" wrapText="1"/>
    </xf>
    <xf numFmtId="0" fontId="5" fillId="0" borderId="31" xfId="1" applyFont="1" applyBorder="1" applyAlignment="1" applyProtection="1">
      <alignment horizontal="left" vertical="center"/>
    </xf>
    <xf numFmtId="0" fontId="5" fillId="0" borderId="32" xfId="1" applyFont="1" applyBorder="1" applyAlignment="1" applyProtection="1">
      <alignment horizontal="left" vertical="center"/>
    </xf>
    <xf numFmtId="0" fontId="5" fillId="0" borderId="20" xfId="1" applyFont="1" applyBorder="1" applyAlignment="1" applyProtection="1">
      <alignment horizontal="left" vertical="center"/>
    </xf>
    <xf numFmtId="0" fontId="8" fillId="0" borderId="8" xfId="1" applyFont="1" applyBorder="1" applyAlignment="1" applyProtection="1">
      <alignment horizontal="center" vertical="center"/>
    </xf>
    <xf numFmtId="0" fontId="8" fillId="0" borderId="9" xfId="1" applyFont="1" applyBorder="1" applyAlignment="1" applyProtection="1">
      <alignment horizontal="right" vertical="center"/>
    </xf>
    <xf numFmtId="0" fontId="8" fillId="0" borderId="30" xfId="1" applyFont="1" applyBorder="1" applyAlignment="1" applyProtection="1">
      <alignment horizontal="right" vertical="center"/>
    </xf>
    <xf numFmtId="0" fontId="8" fillId="0" borderId="15" xfId="1" applyFont="1" applyBorder="1" applyAlignment="1" applyProtection="1">
      <alignment horizontal="right" vertical="center"/>
    </xf>
    <xf numFmtId="0" fontId="12" fillId="0" borderId="33" xfId="1" applyFont="1" applyBorder="1" applyAlignment="1" applyProtection="1">
      <alignment horizontal="left" vertical="top" wrapText="1"/>
    </xf>
    <xf numFmtId="0" fontId="12" fillId="0" borderId="0" xfId="1" applyFont="1" applyAlignment="1" applyProtection="1">
      <alignment horizontal="left" vertical="top" wrapText="1"/>
    </xf>
    <xf numFmtId="0" fontId="8" fillId="0" borderId="0" xfId="1" applyFont="1" applyAlignment="1" applyProtection="1">
      <alignment horizontal="center" vertical="top"/>
    </xf>
    <xf numFmtId="0" fontId="8" fillId="0" borderId="0" xfId="1" applyFont="1" applyAlignment="1" applyProtection="1">
      <alignment horizontal="left" vertical="top" wrapText="1"/>
    </xf>
    <xf numFmtId="0" fontId="1" fillId="0" borderId="0" xfId="1" applyProtection="1">
      <alignment vertical="center"/>
    </xf>
    <xf numFmtId="0" fontId="8" fillId="0" borderId="0" xfId="1" applyFont="1" applyAlignment="1" applyProtection="1">
      <alignment horizontal="left" vertical="top"/>
    </xf>
    <xf numFmtId="176" fontId="10" fillId="0" borderId="8" xfId="1" applyNumberFormat="1" applyFont="1" applyFill="1" applyBorder="1" applyAlignment="1" applyProtection="1">
      <alignment horizontal="right" vertical="center"/>
    </xf>
    <xf numFmtId="176" fontId="10" fillId="0" borderId="9" xfId="1" applyNumberFormat="1" applyFont="1" applyFill="1" applyBorder="1" applyAlignment="1" applyProtection="1">
      <alignment horizontal="right" vertical="center"/>
    </xf>
    <xf numFmtId="176" fontId="10" fillId="0" borderId="14" xfId="1" applyNumberFormat="1" applyFont="1" applyFill="1" applyBorder="1" applyAlignment="1" applyProtection="1">
      <alignment horizontal="right" vertical="center"/>
    </xf>
    <xf numFmtId="0" fontId="5" fillId="0" borderId="14" xfId="1" applyFont="1" applyBorder="1" applyAlignment="1" applyProtection="1">
      <alignment horizontal="center" vertical="center" wrapText="1"/>
    </xf>
    <xf numFmtId="0" fontId="8" fillId="0" borderId="0" xfId="1" applyFont="1" applyAlignment="1" applyProtection="1">
      <alignment horizontal="center" vertical="center"/>
    </xf>
    <xf numFmtId="0" fontId="8" fillId="0" borderId="34" xfId="1" applyFont="1" applyBorder="1" applyProtection="1">
      <alignment vertical="center"/>
    </xf>
    <xf numFmtId="0" fontId="8" fillId="0" borderId="27" xfId="1" applyFont="1" applyBorder="1" applyAlignment="1" applyProtection="1">
      <alignment horizontal="left" vertical="center" wrapText="1"/>
    </xf>
    <xf numFmtId="0" fontId="8" fillId="0" borderId="33" xfId="1" applyFont="1" applyBorder="1" applyAlignment="1" applyProtection="1">
      <alignment horizontal="left" vertical="center" wrapText="1"/>
    </xf>
    <xf numFmtId="0" fontId="8" fillId="0" borderId="22" xfId="1" applyFont="1" applyBorder="1" applyAlignment="1" applyProtection="1">
      <alignment horizontal="left" vertical="center" wrapText="1"/>
    </xf>
    <xf numFmtId="0" fontId="8" fillId="0" borderId="7" xfId="1" applyFont="1" applyBorder="1" applyProtection="1">
      <alignment vertical="center"/>
    </xf>
    <xf numFmtId="0" fontId="12" fillId="0" borderId="0" xfId="1" applyFont="1" applyAlignment="1" applyProtection="1">
      <alignment horizontal="left" vertical="top"/>
    </xf>
    <xf numFmtId="0" fontId="12" fillId="0" borderId="0" xfId="1" applyFont="1" applyAlignment="1" applyProtection="1">
      <alignment horizontal="left" vertical="center"/>
    </xf>
    <xf numFmtId="0" fontId="5" fillId="0" borderId="0" xfId="1" applyFont="1" applyAlignment="1" applyProtection="1">
      <alignment horizontal="center" vertical="center"/>
    </xf>
    <xf numFmtId="0" fontId="5" fillId="0" borderId="9" xfId="1" applyFont="1" applyBorder="1" applyAlignment="1" applyProtection="1">
      <alignment horizontal="distributed"/>
    </xf>
    <xf numFmtId="0" fontId="5" fillId="0" borderId="15" xfId="1" applyFont="1" applyBorder="1" applyAlignment="1" applyProtection="1">
      <alignment horizontal="distributed"/>
    </xf>
    <xf numFmtId="0" fontId="13" fillId="0" borderId="0" xfId="1" applyFont="1" applyProtection="1">
      <alignment vertical="center"/>
    </xf>
    <xf numFmtId="0" fontId="15" fillId="0" borderId="0" xfId="3" applyFont="1" applyProtection="1"/>
    <xf numFmtId="0" fontId="16" fillId="0" borderId="0" xfId="3" applyFont="1" applyProtection="1"/>
    <xf numFmtId="0" fontId="18" fillId="0" borderId="35" xfId="4" applyFont="1" applyBorder="1" applyAlignment="1" applyProtection="1">
      <alignment horizontal="center" vertical="center"/>
    </xf>
    <xf numFmtId="0" fontId="19" fillId="2" borderId="36" xfId="3" applyFont="1" applyFill="1" applyBorder="1" applyAlignment="1" applyProtection="1">
      <alignment horizontal="center" vertical="center"/>
    </xf>
    <xf numFmtId="0" fontId="19" fillId="2" borderId="37" xfId="3" applyFont="1" applyFill="1" applyBorder="1" applyAlignment="1" applyProtection="1">
      <alignment horizontal="center" vertical="center"/>
    </xf>
    <xf numFmtId="0" fontId="20" fillId="0" borderId="0" xfId="3" applyFont="1" applyAlignment="1" applyProtection="1">
      <alignment vertical="top"/>
    </xf>
    <xf numFmtId="0" fontId="18" fillId="0" borderId="38" xfId="4" applyFont="1" applyBorder="1" applyAlignment="1" applyProtection="1">
      <alignment horizontal="center" vertical="center"/>
    </xf>
    <xf numFmtId="0" fontId="19" fillId="2" borderId="0" xfId="3" applyFont="1" applyFill="1" applyAlignment="1" applyProtection="1">
      <alignment horizontal="center" vertical="center"/>
    </xf>
    <xf numFmtId="0" fontId="19" fillId="2" borderId="39" xfId="3" applyFont="1" applyFill="1" applyBorder="1" applyAlignment="1" applyProtection="1">
      <alignment horizontal="center" vertical="center"/>
    </xf>
    <xf numFmtId="0" fontId="21" fillId="0" borderId="0" xfId="4" applyFont="1" applyAlignment="1" applyProtection="1">
      <alignment horizontal="left" vertical="center"/>
    </xf>
    <xf numFmtId="0" fontId="18" fillId="0" borderId="40" xfId="4" applyFont="1" applyBorder="1" applyAlignment="1" applyProtection="1">
      <alignment horizontal="center" vertical="center"/>
    </xf>
    <xf numFmtId="0" fontId="19" fillId="2" borderId="41" xfId="3" applyFont="1" applyFill="1" applyBorder="1" applyAlignment="1" applyProtection="1">
      <alignment horizontal="center" vertical="center"/>
    </xf>
    <xf numFmtId="0" fontId="19" fillId="2" borderId="13" xfId="3" applyFont="1" applyFill="1" applyBorder="1" applyAlignment="1" applyProtection="1">
      <alignment horizontal="center" vertical="center"/>
    </xf>
    <xf numFmtId="0" fontId="15" fillId="0" borderId="0" xfId="3" applyFont="1" applyAlignment="1" applyProtection="1">
      <alignment horizontal="center" vertical="center"/>
    </xf>
    <xf numFmtId="0" fontId="19" fillId="0" borderId="0" xfId="3" applyFont="1" applyAlignment="1" applyProtection="1">
      <alignment horizontal="center" vertical="center"/>
    </xf>
    <xf numFmtId="0" fontId="19" fillId="0" borderId="0" xfId="3" applyFont="1" applyBorder="1" applyAlignment="1" applyProtection="1">
      <alignment horizontal="center" vertical="center"/>
    </xf>
    <xf numFmtId="0" fontId="0" fillId="0" borderId="0" xfId="4" applyFont="1" applyBorder="1" applyAlignment="1" applyProtection="1">
      <alignment horizontal="left" vertical="center"/>
    </xf>
    <xf numFmtId="0" fontId="15" fillId="0" borderId="0" xfId="3" applyFont="1" applyBorder="1" applyProtection="1"/>
    <xf numFmtId="0" fontId="21" fillId="0" borderId="0" xfId="4" applyFont="1" applyAlignment="1" applyProtection="1">
      <alignment horizontal="left" vertical="center"/>
    </xf>
    <xf numFmtId="0" fontId="22" fillId="0" borderId="0" xfId="3" applyFont="1" applyAlignment="1" applyProtection="1">
      <alignment horizontal="center" vertical="center"/>
    </xf>
    <xf numFmtId="0" fontId="22" fillId="0" borderId="0" xfId="3" applyFont="1" applyBorder="1" applyAlignment="1" applyProtection="1">
      <alignment horizontal="center" vertical="center"/>
    </xf>
    <xf numFmtId="0" fontId="21" fillId="0" borderId="0" xfId="4" applyFont="1" applyBorder="1" applyAlignment="1" applyProtection="1">
      <alignment horizontal="left" vertical="center"/>
    </xf>
    <xf numFmtId="0" fontId="22" fillId="0" borderId="0" xfId="3" applyFont="1" applyBorder="1" applyProtection="1"/>
    <xf numFmtId="0" fontId="22" fillId="0" borderId="0" xfId="3" applyFont="1" applyProtection="1"/>
    <xf numFmtId="0" fontId="23" fillId="0" borderId="7" xfId="4" applyFont="1" applyBorder="1" applyAlignment="1" applyProtection="1">
      <alignment horizontal="center" vertical="center"/>
    </xf>
    <xf numFmtId="0" fontId="23" fillId="0" borderId="7" xfId="4" applyFont="1" applyBorder="1" applyAlignment="1" applyProtection="1">
      <alignment horizontal="center" vertical="center" wrapText="1"/>
    </xf>
    <xf numFmtId="0" fontId="21" fillId="5" borderId="1" xfId="4" applyFont="1" applyFill="1" applyBorder="1" applyAlignment="1" applyProtection="1">
      <alignment horizontal="center" vertical="center"/>
    </xf>
    <xf numFmtId="0" fontId="21" fillId="5" borderId="2" xfId="4" applyFont="1" applyFill="1" applyBorder="1" applyAlignment="1" applyProtection="1">
      <alignment horizontal="center" vertical="center"/>
    </xf>
    <xf numFmtId="0" fontId="21" fillId="5" borderId="3" xfId="4" applyFont="1" applyFill="1" applyBorder="1" applyAlignment="1" applyProtection="1">
      <alignment horizontal="center" vertical="center"/>
    </xf>
    <xf numFmtId="0" fontId="21" fillId="5" borderId="42" xfId="4" applyFont="1" applyFill="1" applyBorder="1" applyAlignment="1" applyProtection="1">
      <alignment horizontal="center" vertical="center"/>
    </xf>
    <xf numFmtId="0" fontId="21" fillId="5" borderId="43" xfId="3" applyFont="1" applyFill="1" applyBorder="1" applyAlignment="1" applyProtection="1">
      <alignment horizontal="center" vertical="center"/>
    </xf>
    <xf numFmtId="0" fontId="21" fillId="5" borderId="36" xfId="3" applyFont="1" applyFill="1" applyBorder="1" applyAlignment="1" applyProtection="1">
      <alignment horizontal="center" vertical="center"/>
    </xf>
    <xf numFmtId="0" fontId="21" fillId="5" borderId="4" xfId="3" applyFont="1" applyFill="1" applyBorder="1" applyAlignment="1" applyProtection="1">
      <alignment horizontal="center" vertical="center"/>
    </xf>
    <xf numFmtId="0" fontId="21" fillId="5" borderId="5" xfId="3" applyFont="1" applyFill="1" applyBorder="1" applyAlignment="1" applyProtection="1">
      <alignment horizontal="center" vertical="center"/>
    </xf>
    <xf numFmtId="0" fontId="23" fillId="0" borderId="16" xfId="4" applyFont="1" applyBorder="1" applyAlignment="1" applyProtection="1">
      <alignment horizontal="center" vertical="center" wrapText="1" shrinkToFit="1"/>
    </xf>
    <xf numFmtId="0" fontId="23" fillId="0" borderId="7" xfId="4" applyFont="1" applyBorder="1" applyAlignment="1" applyProtection="1">
      <alignment horizontal="center" vertical="center" wrapText="1" shrinkToFit="1"/>
    </xf>
    <xf numFmtId="0" fontId="0" fillId="0" borderId="0" xfId="4" applyFont="1" applyAlignment="1" applyProtection="1">
      <alignment horizontal="left" vertical="center"/>
    </xf>
    <xf numFmtId="0" fontId="21" fillId="5" borderId="6" xfId="4" applyFont="1" applyFill="1" applyBorder="1" applyAlignment="1" applyProtection="1">
      <alignment horizontal="center" vertical="center"/>
    </xf>
    <xf numFmtId="0" fontId="21" fillId="5" borderId="7" xfId="4" applyFont="1" applyFill="1" applyBorder="1" applyAlignment="1" applyProtection="1">
      <alignment horizontal="center" vertical="center"/>
    </xf>
    <xf numFmtId="0" fontId="21" fillId="5" borderId="14" xfId="4" applyFont="1" applyFill="1" applyBorder="1" applyAlignment="1" applyProtection="1">
      <alignment horizontal="center" vertical="center"/>
    </xf>
    <xf numFmtId="0" fontId="25" fillId="5" borderId="44" xfId="4" applyFont="1" applyFill="1" applyBorder="1" applyAlignment="1" applyProtection="1">
      <alignment horizontal="center" vertical="center"/>
    </xf>
    <xf numFmtId="0" fontId="21" fillId="5" borderId="45" xfId="3" applyFont="1" applyFill="1" applyBorder="1" applyAlignment="1" applyProtection="1">
      <alignment horizontal="center" vertical="center"/>
    </xf>
    <xf numFmtId="0" fontId="21" fillId="5" borderId="7" xfId="3" applyFont="1" applyFill="1" applyBorder="1" applyAlignment="1" applyProtection="1">
      <alignment horizontal="center" vertical="center"/>
    </xf>
    <xf numFmtId="0" fontId="25" fillId="5" borderId="14" xfId="3" applyFont="1" applyFill="1" applyBorder="1" applyAlignment="1" applyProtection="1">
      <alignment horizontal="center" vertical="center"/>
    </xf>
    <xf numFmtId="0" fontId="25" fillId="5" borderId="15" xfId="3" applyFont="1" applyFill="1" applyBorder="1" applyAlignment="1" applyProtection="1">
      <alignment horizontal="center" vertical="center"/>
    </xf>
    <xf numFmtId="0" fontId="25" fillId="5" borderId="16" xfId="3" applyFont="1" applyFill="1" applyBorder="1" applyAlignment="1" applyProtection="1">
      <alignment horizontal="center" vertical="center"/>
    </xf>
    <xf numFmtId="0" fontId="21" fillId="5" borderId="14" xfId="3" applyFont="1" applyFill="1" applyBorder="1" applyAlignment="1" applyProtection="1">
      <alignment horizontal="center" vertical="center"/>
    </xf>
    <xf numFmtId="0" fontId="21" fillId="5" borderId="46" xfId="3" applyFont="1" applyFill="1" applyBorder="1" applyAlignment="1" applyProtection="1">
      <alignment horizontal="center" vertical="center" wrapText="1"/>
    </xf>
    <xf numFmtId="0" fontId="26" fillId="5" borderId="6" xfId="5" applyFont="1" applyFill="1" applyBorder="1" applyAlignment="1" applyProtection="1">
      <alignment horizontal="center" vertical="center" wrapText="1" shrinkToFit="1"/>
    </xf>
    <xf numFmtId="0" fontId="26" fillId="5" borderId="7" xfId="5" applyFont="1" applyFill="1" applyBorder="1" applyAlignment="1" applyProtection="1">
      <alignment horizontal="center" vertical="center" wrapText="1" shrinkToFit="1"/>
    </xf>
    <xf numFmtId="0" fontId="26" fillId="5" borderId="27" xfId="5" applyFont="1" applyFill="1" applyBorder="1" applyAlignment="1" applyProtection="1">
      <alignment horizontal="center" vertical="center" wrapText="1" shrinkToFit="1"/>
    </xf>
    <xf numFmtId="0" fontId="26" fillId="6" borderId="7" xfId="5" applyFont="1" applyFill="1" applyBorder="1" applyAlignment="1" applyProtection="1">
      <alignment horizontal="center" vertical="center" wrapText="1" shrinkToFit="1"/>
    </xf>
    <xf numFmtId="0" fontId="25" fillId="5" borderId="10" xfId="4" applyFont="1" applyFill="1" applyBorder="1" applyAlignment="1" applyProtection="1">
      <alignment horizontal="center" vertical="center"/>
    </xf>
    <xf numFmtId="0" fontId="26" fillId="5" borderId="45" xfId="5" applyFont="1" applyFill="1" applyBorder="1" applyAlignment="1" applyProtection="1">
      <alignment horizontal="center" vertical="center" wrapText="1" shrinkToFit="1"/>
    </xf>
    <xf numFmtId="0" fontId="26" fillId="5" borderId="14" xfId="4" applyFont="1" applyFill="1" applyBorder="1" applyAlignment="1" applyProtection="1">
      <alignment horizontal="center" vertical="center" wrapText="1"/>
    </xf>
    <xf numFmtId="0" fontId="26" fillId="5" borderId="15" xfId="4" applyFont="1" applyFill="1" applyBorder="1" applyAlignment="1" applyProtection="1">
      <alignment horizontal="center" vertical="center" wrapText="1"/>
    </xf>
    <xf numFmtId="0" fontId="26" fillId="5" borderId="16" xfId="4" applyFont="1" applyFill="1" applyBorder="1" applyAlignment="1" applyProtection="1">
      <alignment horizontal="center" vertical="center" wrapText="1"/>
    </xf>
    <xf numFmtId="0" fontId="26" fillId="5" borderId="16" xfId="5" applyFont="1" applyFill="1" applyBorder="1" applyAlignment="1" applyProtection="1">
      <alignment horizontal="center" vertical="center" wrapText="1" shrinkToFit="1"/>
    </xf>
    <xf numFmtId="0" fontId="26" fillId="5" borderId="34" xfId="5" applyFont="1" applyFill="1" applyBorder="1" applyAlignment="1" applyProtection="1">
      <alignment horizontal="center" vertical="center" wrapText="1" shrinkToFit="1"/>
    </xf>
    <xf numFmtId="0" fontId="26" fillId="6" borderId="46" xfId="5" applyFont="1" applyFill="1" applyBorder="1" applyAlignment="1" applyProtection="1">
      <alignment horizontal="center" vertical="center" wrapText="1" shrinkToFit="1"/>
    </xf>
    <xf numFmtId="0" fontId="26" fillId="5" borderId="29" xfId="5" applyFont="1" applyFill="1" applyBorder="1" applyAlignment="1" applyProtection="1">
      <alignment horizontal="center" vertical="center" wrapText="1" shrinkToFit="1"/>
    </xf>
    <xf numFmtId="0" fontId="26" fillId="5" borderId="47" xfId="5" applyFont="1" applyFill="1" applyBorder="1" applyAlignment="1" applyProtection="1">
      <alignment horizontal="center" vertical="center" wrapText="1" shrinkToFit="1"/>
    </xf>
    <xf numFmtId="0" fontId="26" fillId="5" borderId="14" xfId="5" applyFont="1" applyFill="1" applyBorder="1" applyAlignment="1" applyProtection="1">
      <alignment horizontal="center" vertical="center" shrinkToFit="1"/>
    </xf>
    <xf numFmtId="0" fontId="26" fillId="5" borderId="15" xfId="5" applyFont="1" applyFill="1" applyBorder="1" applyAlignment="1" applyProtection="1">
      <alignment horizontal="center" vertical="center" shrinkToFit="1"/>
    </xf>
    <xf numFmtId="0" fontId="26" fillId="5" borderId="34" xfId="4" applyFont="1" applyFill="1" applyBorder="1" applyAlignment="1" applyProtection="1">
      <alignment horizontal="center" vertical="center" wrapText="1"/>
    </xf>
    <xf numFmtId="0" fontId="26" fillId="5" borderId="30" xfId="5" applyFont="1" applyFill="1" applyBorder="1" applyAlignment="1" applyProtection="1">
      <alignment horizontal="center" vertical="center" wrapText="1" shrinkToFit="1"/>
    </xf>
    <xf numFmtId="0" fontId="0" fillId="0" borderId="0" xfId="4" applyFont="1" applyAlignment="1" applyProtection="1">
      <alignment horizontal="center" vertical="center"/>
    </xf>
    <xf numFmtId="0" fontId="26" fillId="5" borderId="8" xfId="5" applyFont="1" applyFill="1" applyBorder="1" applyAlignment="1" applyProtection="1">
      <alignment horizontal="center" vertical="center" wrapText="1" shrinkToFit="1"/>
    </xf>
    <xf numFmtId="0" fontId="26" fillId="5" borderId="48" xfId="5" applyFont="1" applyFill="1" applyBorder="1" applyAlignment="1" applyProtection="1">
      <alignment horizontal="center" vertical="center" wrapText="1" shrinkToFit="1"/>
    </xf>
    <xf numFmtId="0" fontId="26" fillId="5" borderId="34" xfId="5" applyFont="1" applyFill="1" applyBorder="1" applyAlignment="1" applyProtection="1">
      <alignment horizontal="center" vertical="center" wrapText="1" shrinkToFit="1"/>
    </xf>
    <xf numFmtId="177" fontId="27" fillId="5" borderId="34" xfId="4" applyNumberFormat="1" applyFont="1" applyFill="1" applyBorder="1" applyAlignment="1" applyProtection="1">
      <alignment horizontal="center" vertical="center" wrapText="1" shrinkToFit="1"/>
    </xf>
    <xf numFmtId="0" fontId="26" fillId="5" borderId="21" xfId="4" applyFont="1" applyFill="1" applyBorder="1" applyAlignment="1" applyProtection="1">
      <alignment horizontal="center" vertical="center" wrapText="1"/>
    </xf>
    <xf numFmtId="0" fontId="0" fillId="0" borderId="0" xfId="5" applyFont="1" applyAlignment="1" applyProtection="1">
      <alignment horizontal="center" vertical="center" wrapText="1" shrinkToFit="1"/>
    </xf>
    <xf numFmtId="0" fontId="23" fillId="0" borderId="49" xfId="4" applyFont="1" applyBorder="1" applyAlignment="1" applyProtection="1">
      <alignment vertical="center" shrinkToFit="1"/>
    </xf>
    <xf numFmtId="0" fontId="23" fillId="0" borderId="67" xfId="4" applyFont="1" applyFill="1" applyBorder="1" applyAlignment="1" applyProtection="1">
      <alignment horizontal="center" vertical="center" shrinkToFit="1"/>
    </xf>
    <xf numFmtId="178" fontId="23" fillId="0" borderId="52" xfId="4" applyNumberFormat="1" applyFont="1" applyFill="1" applyBorder="1" applyAlignment="1" applyProtection="1">
      <alignment horizontal="center" vertical="center" shrinkToFit="1"/>
    </xf>
    <xf numFmtId="38" fontId="23" fillId="5" borderId="50" xfId="4" applyNumberFormat="1" applyFont="1" applyFill="1" applyBorder="1" applyAlignment="1" applyProtection="1">
      <alignment horizontal="center" vertical="center" shrinkToFit="1"/>
    </xf>
    <xf numFmtId="0" fontId="23" fillId="5" borderId="50" xfId="4" applyFont="1" applyFill="1" applyBorder="1" applyAlignment="1" applyProtection="1">
      <alignment horizontal="center" vertical="center" shrinkToFit="1"/>
    </xf>
    <xf numFmtId="38" fontId="23" fillId="0" borderId="51" xfId="4" applyNumberFormat="1" applyFont="1" applyBorder="1" applyAlignment="1" applyProtection="1">
      <alignment horizontal="center" vertical="center" shrinkToFit="1"/>
    </xf>
    <xf numFmtId="38" fontId="23" fillId="0" borderId="52" xfId="4" applyNumberFormat="1" applyFont="1" applyBorder="1" applyAlignment="1" applyProtection="1">
      <alignment horizontal="center" vertical="center" shrinkToFit="1"/>
    </xf>
    <xf numFmtId="38" fontId="23" fillId="0" borderId="7" xfId="4" applyNumberFormat="1" applyFont="1" applyFill="1" applyBorder="1" applyAlignment="1" applyProtection="1">
      <alignment vertical="center" shrinkToFit="1"/>
    </xf>
    <xf numFmtId="38" fontId="23" fillId="0" borderId="54" xfId="4" applyNumberFormat="1" applyFont="1" applyBorder="1" applyAlignment="1" applyProtection="1">
      <alignment horizontal="center" vertical="center" shrinkToFit="1"/>
    </xf>
    <xf numFmtId="0" fontId="24" fillId="0" borderId="0" xfId="4" applyNumberFormat="1" applyFont="1" applyAlignment="1" applyProtection="1">
      <alignment vertical="center" shrinkToFit="1"/>
    </xf>
    <xf numFmtId="0" fontId="28" fillId="0" borderId="0" xfId="3" applyNumberFormat="1" applyFont="1" applyProtection="1"/>
    <xf numFmtId="0" fontId="28" fillId="0" borderId="0" xfId="3" applyFont="1" applyProtection="1"/>
    <xf numFmtId="0" fontId="23" fillId="0" borderId="59" xfId="4" applyFont="1" applyFill="1" applyBorder="1" applyAlignment="1" applyProtection="1">
      <alignment horizontal="center" vertical="center" shrinkToFit="1"/>
    </xf>
    <xf numFmtId="0" fontId="23" fillId="0" borderId="78" xfId="4" applyFont="1" applyFill="1" applyBorder="1" applyAlignment="1" applyProtection="1">
      <alignment horizontal="center" vertical="center" shrinkToFit="1"/>
    </xf>
    <xf numFmtId="38" fontId="23" fillId="5" borderId="55" xfId="4" applyNumberFormat="1" applyFont="1" applyFill="1" applyBorder="1" applyAlignment="1" applyProtection="1">
      <alignment horizontal="center" vertical="center" shrinkToFit="1"/>
    </xf>
    <xf numFmtId="0" fontId="23" fillId="5" borderId="55" xfId="4" applyFont="1" applyFill="1" applyBorder="1" applyAlignment="1" applyProtection="1">
      <alignment horizontal="center" vertical="center" shrinkToFit="1"/>
    </xf>
    <xf numFmtId="38" fontId="23" fillId="0" borderId="56" xfId="4" applyNumberFormat="1" applyFont="1" applyBorder="1" applyAlignment="1" applyProtection="1">
      <alignment horizontal="center" vertical="center" shrinkToFit="1"/>
    </xf>
    <xf numFmtId="38" fontId="23" fillId="0" borderId="57" xfId="4" applyNumberFormat="1" applyFont="1" applyBorder="1" applyAlignment="1" applyProtection="1">
      <alignment horizontal="center" vertical="center" shrinkToFit="1"/>
    </xf>
    <xf numFmtId="178" fontId="23" fillId="0" borderId="79" xfId="4" applyNumberFormat="1" applyFont="1" applyFill="1" applyBorder="1" applyAlignment="1" applyProtection="1">
      <alignment horizontal="center" vertical="center" shrinkToFit="1"/>
    </xf>
    <xf numFmtId="0" fontId="23" fillId="0" borderId="67" xfId="4" applyFont="1" applyFill="1" applyBorder="1" applyAlignment="1" applyProtection="1">
      <alignment vertical="center" shrinkToFit="1"/>
    </xf>
    <xf numFmtId="0" fontId="23" fillId="0" borderId="59" xfId="4" applyFont="1" applyFill="1" applyBorder="1" applyAlignment="1" applyProtection="1">
      <alignment vertical="center" shrinkToFit="1"/>
    </xf>
    <xf numFmtId="0" fontId="23" fillId="5" borderId="59" xfId="4" applyFont="1" applyFill="1" applyBorder="1" applyAlignment="1" applyProtection="1">
      <alignment horizontal="center" vertical="center" shrinkToFit="1"/>
    </xf>
    <xf numFmtId="38" fontId="23" fillId="0" borderId="60" xfId="4" applyNumberFormat="1" applyFont="1" applyBorder="1" applyAlignment="1" applyProtection="1">
      <alignment horizontal="center" vertical="center" shrinkToFit="1"/>
    </xf>
    <xf numFmtId="38" fontId="23" fillId="0" borderId="62" xfId="4" applyNumberFormat="1" applyFont="1" applyBorder="1" applyAlignment="1" applyProtection="1">
      <alignment horizontal="center" vertical="center" shrinkToFit="1"/>
    </xf>
    <xf numFmtId="0" fontId="23" fillId="0" borderId="7" xfId="4" applyFont="1" applyBorder="1" applyAlignment="1" applyProtection="1">
      <alignment vertical="center" shrinkToFit="1"/>
    </xf>
    <xf numFmtId="0" fontId="23" fillId="0" borderId="7" xfId="4" applyFont="1" applyBorder="1" applyAlignment="1" applyProtection="1">
      <alignment horizontal="center" vertical="center" shrinkToFit="1"/>
    </xf>
    <xf numFmtId="38" fontId="23" fillId="0" borderId="11" xfId="4" applyNumberFormat="1" applyFont="1" applyFill="1" applyBorder="1" applyAlignment="1" applyProtection="1">
      <alignment vertical="center" shrinkToFit="1"/>
    </xf>
    <xf numFmtId="38" fontId="23" fillId="0" borderId="12" xfId="4" applyNumberFormat="1" applyFont="1" applyFill="1" applyBorder="1" applyAlignment="1" applyProtection="1">
      <alignment vertical="center" shrinkToFit="1"/>
    </xf>
    <xf numFmtId="38" fontId="23" fillId="0" borderId="64" xfId="4" applyNumberFormat="1" applyFont="1" applyBorder="1" applyAlignment="1" applyProtection="1">
      <alignment vertical="center" shrinkToFit="1"/>
    </xf>
    <xf numFmtId="38" fontId="23" fillId="0" borderId="65" xfId="4" applyNumberFormat="1" applyFont="1" applyFill="1" applyBorder="1" applyAlignment="1" applyProtection="1">
      <alignment vertical="center" shrinkToFit="1"/>
    </xf>
    <xf numFmtId="38" fontId="23" fillId="0" borderId="63" xfId="4" applyNumberFormat="1" applyFont="1" applyFill="1" applyBorder="1" applyAlignment="1" applyProtection="1">
      <alignment vertical="center" shrinkToFit="1"/>
    </xf>
    <xf numFmtId="180" fontId="23" fillId="5" borderId="66" xfId="4" applyNumberFormat="1" applyFont="1" applyFill="1" applyBorder="1" applyAlignment="1" applyProtection="1">
      <alignment vertical="center" shrinkToFit="1"/>
    </xf>
    <xf numFmtId="180" fontId="23" fillId="5" borderId="67" xfId="4" applyNumberFormat="1" applyFont="1" applyFill="1" applyBorder="1" applyAlignment="1" applyProtection="1">
      <alignment vertical="center" shrinkToFit="1"/>
    </xf>
    <xf numFmtId="180" fontId="24" fillId="0" borderId="0" xfId="4" applyNumberFormat="1" applyFont="1" applyAlignment="1" applyProtection="1">
      <alignment vertical="center" shrinkToFit="1"/>
    </xf>
    <xf numFmtId="0" fontId="30" fillId="0" borderId="0" xfId="3" applyFont="1" applyProtection="1"/>
    <xf numFmtId="0" fontId="26" fillId="0" borderId="14" xfId="3" applyFont="1" applyBorder="1" applyAlignment="1" applyProtection="1">
      <alignment horizontal="left" vertical="center" wrapText="1"/>
    </xf>
    <xf numFmtId="0" fontId="26" fillId="0" borderId="15" xfId="3" applyFont="1" applyBorder="1" applyAlignment="1" applyProtection="1">
      <alignment horizontal="left" vertical="center" wrapText="1"/>
    </xf>
    <xf numFmtId="0" fontId="26" fillId="0" borderId="16" xfId="3" applyFont="1" applyBorder="1" applyAlignment="1" applyProtection="1">
      <alignment horizontal="left" vertical="center" wrapText="1"/>
    </xf>
    <xf numFmtId="182" fontId="26" fillId="0" borderId="7" xfId="3" applyNumberFormat="1" applyFont="1" applyFill="1" applyBorder="1" applyAlignment="1" applyProtection="1">
      <alignment horizontal="center" vertical="center"/>
    </xf>
    <xf numFmtId="0" fontId="31" fillId="4" borderId="28" xfId="1" applyFont="1" applyFill="1" applyBorder="1" applyAlignment="1" applyProtection="1">
      <alignment horizontal="center" vertical="center"/>
    </xf>
    <xf numFmtId="0" fontId="26" fillId="0" borderId="7" xfId="3" applyFont="1" applyBorder="1" applyAlignment="1" applyProtection="1">
      <alignment horizontal="left" vertical="center" wrapText="1"/>
    </xf>
    <xf numFmtId="0" fontId="26" fillId="0" borderId="0" xfId="3" applyFont="1" applyAlignment="1" applyProtection="1">
      <alignment horizontal="left" vertical="center" wrapText="1"/>
    </xf>
    <xf numFmtId="0" fontId="32" fillId="0" borderId="0" xfId="3" applyFont="1" applyAlignment="1" applyProtection="1">
      <alignment horizontal="center" vertical="top"/>
    </xf>
    <xf numFmtId="0" fontId="32" fillId="0" borderId="0" xfId="3" applyFont="1" applyAlignment="1" applyProtection="1">
      <alignment horizontal="left" vertical="top"/>
    </xf>
    <xf numFmtId="0" fontId="32" fillId="0" borderId="0" xfId="3" applyFont="1" applyAlignment="1" applyProtection="1">
      <alignment vertical="top"/>
    </xf>
    <xf numFmtId="183" fontId="23" fillId="0" borderId="0" xfId="3" applyNumberFormat="1" applyFont="1" applyAlignment="1" applyProtection="1">
      <alignment vertical="top"/>
    </xf>
    <xf numFmtId="0" fontId="23" fillId="0" borderId="0" xfId="4" applyFont="1" applyAlignment="1" applyProtection="1">
      <alignment horizontal="left" vertical="top" wrapText="1" shrinkToFit="1"/>
    </xf>
    <xf numFmtId="0" fontId="23" fillId="0" borderId="0" xfId="4" applyFont="1" applyAlignment="1" applyProtection="1">
      <alignment vertical="top" shrinkToFit="1"/>
    </xf>
    <xf numFmtId="180" fontId="23" fillId="5" borderId="0" xfId="4" applyNumberFormat="1" applyFont="1" applyFill="1" applyAlignment="1" applyProtection="1">
      <alignment vertical="center" wrapText="1" shrinkToFit="1"/>
    </xf>
    <xf numFmtId="180" fontId="23" fillId="0" borderId="0" xfId="4" applyNumberFormat="1" applyFont="1" applyAlignment="1" applyProtection="1">
      <alignment vertical="top" shrinkToFit="1"/>
    </xf>
    <xf numFmtId="0" fontId="23" fillId="0" borderId="0" xfId="3" applyFont="1" applyProtection="1"/>
    <xf numFmtId="0" fontId="23" fillId="0" borderId="0" xfId="4" applyFont="1" applyAlignment="1" applyProtection="1">
      <alignment horizontal="left" vertical="top" wrapText="1" shrinkToFit="1"/>
    </xf>
    <xf numFmtId="0" fontId="23" fillId="0" borderId="0" xfId="4" applyFont="1" applyAlignment="1" applyProtection="1">
      <alignment vertical="top" wrapText="1" shrinkToFit="1"/>
    </xf>
    <xf numFmtId="0" fontId="23" fillId="0" borderId="0" xfId="3" applyFont="1" applyAlignment="1" applyProtection="1">
      <alignment horizontal="left" vertical="top"/>
    </xf>
    <xf numFmtId="0" fontId="23" fillId="0" borderId="0" xfId="4" applyFont="1" applyAlignment="1" applyProtection="1">
      <alignment horizontal="left" vertical="top" shrinkToFit="1"/>
    </xf>
    <xf numFmtId="0" fontId="23" fillId="0" borderId="0" xfId="4" applyFont="1" applyAlignment="1" applyProtection="1">
      <alignment horizontal="left" vertical="top" shrinkToFit="1"/>
    </xf>
    <xf numFmtId="0" fontId="23" fillId="0" borderId="0" xfId="3" applyFont="1" applyAlignment="1" applyProtection="1">
      <alignment horizontal="left" vertical="top" wrapText="1"/>
    </xf>
    <xf numFmtId="0" fontId="23" fillId="0" borderId="0" xfId="3" applyFont="1" applyAlignment="1" applyProtection="1">
      <alignment horizontal="left" vertical="top" wrapText="1"/>
    </xf>
    <xf numFmtId="0" fontId="23" fillId="0" borderId="0" xfId="3" applyFont="1" applyAlignment="1" applyProtection="1">
      <alignment vertical="top" wrapText="1"/>
    </xf>
    <xf numFmtId="0" fontId="23" fillId="0" borderId="0" xfId="3" applyFont="1" applyAlignment="1" applyProtection="1">
      <alignment horizontal="left" vertical="top"/>
    </xf>
    <xf numFmtId="0" fontId="23" fillId="0" borderId="0" xfId="3" applyFont="1" applyAlignment="1" applyProtection="1">
      <alignment vertical="top"/>
    </xf>
    <xf numFmtId="0" fontId="23" fillId="0" borderId="0" xfId="6" applyFont="1" applyAlignment="1" applyProtection="1">
      <alignment vertical="top"/>
    </xf>
    <xf numFmtId="0" fontId="24" fillId="0" borderId="0" xfId="3" applyFont="1" applyProtection="1"/>
    <xf numFmtId="0" fontId="33" fillId="0" borderId="0" xfId="3" applyFont="1" applyProtection="1"/>
    <xf numFmtId="0" fontId="50" fillId="0" borderId="0" xfId="9" applyFont="1" applyAlignment="1" applyProtection="1">
      <alignment horizontal="left" vertical="center"/>
    </xf>
    <xf numFmtId="0" fontId="33" fillId="0" borderId="0" xfId="3" applyFont="1" applyAlignment="1" applyProtection="1">
      <alignment vertical="top"/>
    </xf>
    <xf numFmtId="38" fontId="62" fillId="0" borderId="28" xfId="10" applyFont="1" applyBorder="1" applyAlignment="1" applyProtection="1"/>
    <xf numFmtId="0" fontId="34" fillId="0" borderId="0" xfId="3" applyFont="1" applyProtection="1"/>
    <xf numFmtId="0" fontId="5" fillId="0" borderId="31" xfId="1" applyFont="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0" borderId="68" xfId="1" applyFont="1" applyBorder="1" applyAlignment="1" applyProtection="1">
      <alignment horizontal="center" vertical="center"/>
    </xf>
    <xf numFmtId="0" fontId="5" fillId="0" borderId="69" xfId="1" applyFont="1" applyBorder="1" applyAlignment="1" applyProtection="1">
      <alignment horizontal="center" vertical="center"/>
    </xf>
    <xf numFmtId="0" fontId="5" fillId="0" borderId="69" xfId="1" applyFont="1" applyBorder="1" applyAlignment="1" applyProtection="1">
      <alignment horizontal="center" vertical="center" wrapText="1"/>
    </xf>
    <xf numFmtId="0" fontId="5" fillId="0" borderId="70" xfId="1" applyFont="1" applyBorder="1" applyAlignment="1" applyProtection="1">
      <alignment horizontal="center" vertical="center" wrapText="1"/>
    </xf>
    <xf numFmtId="0" fontId="5" fillId="0" borderId="23"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4" xfId="1" applyFont="1" applyBorder="1" applyAlignment="1" applyProtection="1">
      <alignment horizontal="center" vertical="center" wrapText="1"/>
    </xf>
    <xf numFmtId="0" fontId="5" fillId="0" borderId="25" xfId="1" applyFont="1" applyBorder="1" applyAlignment="1" applyProtection="1">
      <alignment horizontal="center" vertical="center" wrapText="1"/>
    </xf>
    <xf numFmtId="0" fontId="5" fillId="0" borderId="49" xfId="1" applyFont="1" applyBorder="1" applyAlignment="1" applyProtection="1">
      <alignment horizontal="center" vertical="center"/>
    </xf>
    <xf numFmtId="0" fontId="5" fillId="0" borderId="21" xfId="1" applyFont="1" applyBorder="1" applyAlignment="1" applyProtection="1">
      <alignment horizontal="center" vertical="center"/>
    </xf>
    <xf numFmtId="0" fontId="5" fillId="0" borderId="72" xfId="1" applyFont="1" applyBorder="1" applyAlignment="1" applyProtection="1">
      <alignment horizontal="center" vertical="center"/>
    </xf>
    <xf numFmtId="0" fontId="5" fillId="0" borderId="73" xfId="1" applyFont="1" applyBorder="1" applyAlignment="1" applyProtection="1">
      <alignment horizontal="center" vertical="center"/>
    </xf>
    <xf numFmtId="0" fontId="5" fillId="0" borderId="65" xfId="1" applyFont="1" applyBorder="1" applyAlignment="1" applyProtection="1">
      <alignment horizontal="center" vertical="center"/>
    </xf>
    <xf numFmtId="0" fontId="5" fillId="0" borderId="0" xfId="1" applyFont="1" applyAlignment="1" applyProtection="1">
      <alignment vertical="top" wrapText="1"/>
    </xf>
    <xf numFmtId="0" fontId="5" fillId="0" borderId="0" xfId="1" applyFont="1" applyAlignment="1" applyProtection="1">
      <alignment vertical="top" wrapText="1"/>
    </xf>
    <xf numFmtId="0" fontId="5" fillId="0" borderId="0" xfId="1" applyFont="1" applyAlignment="1" applyProtection="1">
      <alignment vertical="top"/>
    </xf>
    <xf numFmtId="0" fontId="5" fillId="0" borderId="0" xfId="1" applyFont="1" applyAlignment="1" applyProtection="1">
      <alignment vertical="top"/>
    </xf>
    <xf numFmtId="0" fontId="54" fillId="5" borderId="0" xfId="1" applyFont="1" applyFill="1" applyProtection="1">
      <alignment vertical="center"/>
    </xf>
    <xf numFmtId="0" fontId="55" fillId="5" borderId="0" xfId="1" applyFont="1" applyFill="1" applyProtection="1">
      <alignment vertical="center"/>
    </xf>
    <xf numFmtId="0" fontId="56" fillId="5" borderId="0" xfId="1" applyFont="1" applyFill="1" applyProtection="1">
      <alignment vertical="center"/>
    </xf>
    <xf numFmtId="0" fontId="57" fillId="5" borderId="0" xfId="1" applyFont="1" applyFill="1" applyProtection="1">
      <alignment vertical="center"/>
    </xf>
    <xf numFmtId="0" fontId="58" fillId="5" borderId="0" xfId="1" applyFont="1" applyFill="1" applyAlignment="1" applyProtection="1">
      <alignment horizontal="right" vertical="center" shrinkToFit="1"/>
    </xf>
    <xf numFmtId="0" fontId="58" fillId="5" borderId="0" xfId="1" applyFont="1" applyFill="1" applyAlignment="1" applyProtection="1">
      <alignment horizontal="center" vertical="center"/>
    </xf>
    <xf numFmtId="0" fontId="58" fillId="5" borderId="0" xfId="1" applyFont="1" applyFill="1" applyProtection="1">
      <alignment vertical="center"/>
    </xf>
    <xf numFmtId="0" fontId="58" fillId="5" borderId="0" xfId="1" applyFont="1" applyFill="1" applyAlignment="1" applyProtection="1">
      <alignment vertical="center" shrinkToFit="1"/>
    </xf>
    <xf numFmtId="0" fontId="59" fillId="5" borderId="0" xfId="1" applyFont="1" applyFill="1" applyAlignment="1" applyProtection="1">
      <alignment vertical="center" shrinkToFit="1"/>
    </xf>
    <xf numFmtId="0" fontId="5" fillId="5" borderId="0" xfId="1" applyFont="1" applyFill="1" applyProtection="1">
      <alignment vertical="center"/>
    </xf>
    <xf numFmtId="0" fontId="8" fillId="0" borderId="0" xfId="1" applyFont="1" applyFill="1" applyAlignment="1" applyProtection="1">
      <alignment horizontal="right" vertical="center" shrinkToFit="1"/>
    </xf>
    <xf numFmtId="0" fontId="5" fillId="5" borderId="0" xfId="1" applyFont="1" applyFill="1" applyAlignment="1" applyProtection="1">
      <alignment horizontal="right" vertical="center"/>
    </xf>
    <xf numFmtId="0" fontId="5" fillId="0" borderId="0" xfId="1" applyFont="1" applyFill="1" applyProtection="1">
      <alignment vertical="center"/>
    </xf>
    <xf numFmtId="58" fontId="5" fillId="0" borderId="0" xfId="1" applyNumberFormat="1" applyFont="1" applyFill="1" applyAlignment="1" applyProtection="1">
      <alignment horizontal="right" vertical="center"/>
    </xf>
    <xf numFmtId="0" fontId="5" fillId="0" borderId="0" xfId="1" applyFont="1" applyFill="1" applyAlignment="1" applyProtection="1">
      <alignment horizontal="right" vertical="center"/>
    </xf>
    <xf numFmtId="0" fontId="8" fillId="5" borderId="1" xfId="1" applyFont="1" applyFill="1" applyBorder="1" applyAlignment="1" applyProtection="1">
      <alignment horizontal="center" vertical="center"/>
    </xf>
    <xf numFmtId="0" fontId="8" fillId="5" borderId="2" xfId="1" applyFont="1" applyFill="1" applyBorder="1" applyAlignment="1" applyProtection="1">
      <alignment horizontal="center" vertical="center"/>
    </xf>
    <xf numFmtId="0" fontId="5" fillId="0" borderId="3" xfId="1" applyFont="1" applyFill="1" applyBorder="1" applyAlignment="1" applyProtection="1">
      <alignment vertical="center" shrinkToFit="1"/>
    </xf>
    <xf numFmtId="0" fontId="5" fillId="0" borderId="4" xfId="1" applyFont="1" applyFill="1" applyBorder="1" applyAlignment="1" applyProtection="1">
      <alignment vertical="center" shrinkToFit="1"/>
    </xf>
    <xf numFmtId="0" fontId="5" fillId="0" borderId="5" xfId="1" applyFont="1" applyFill="1" applyBorder="1" applyAlignment="1" applyProtection="1">
      <alignment vertical="center" shrinkToFit="1"/>
    </xf>
    <xf numFmtId="0" fontId="8" fillId="5" borderId="6" xfId="1" applyFont="1" applyFill="1" applyBorder="1" applyAlignment="1" applyProtection="1">
      <alignment horizontal="center" vertical="center"/>
    </xf>
    <xf numFmtId="0" fontId="8" fillId="5" borderId="7" xfId="1" applyFont="1" applyFill="1" applyBorder="1" applyAlignment="1" applyProtection="1">
      <alignment horizontal="center" vertical="center"/>
    </xf>
    <xf numFmtId="0" fontId="5" fillId="0" borderId="8" xfId="1" applyFont="1" applyFill="1" applyBorder="1" applyAlignment="1" applyProtection="1">
      <alignment vertical="center" shrinkToFit="1"/>
    </xf>
    <xf numFmtId="0" fontId="5" fillId="0" borderId="9" xfId="1" applyFont="1" applyFill="1" applyBorder="1" applyAlignment="1" applyProtection="1">
      <alignment vertical="center" shrinkToFit="1"/>
    </xf>
    <xf numFmtId="0" fontId="5" fillId="0" borderId="10" xfId="1" applyFont="1" applyFill="1" applyBorder="1" applyAlignment="1" applyProtection="1">
      <alignment vertical="center" shrinkToFit="1"/>
    </xf>
    <xf numFmtId="0" fontId="8" fillId="5" borderId="23" xfId="1" applyFont="1" applyFill="1" applyBorder="1" applyAlignment="1" applyProtection="1">
      <alignment horizontal="center" vertical="center"/>
    </xf>
    <xf numFmtId="0" fontId="8" fillId="5" borderId="24" xfId="1" applyFont="1" applyFill="1" applyBorder="1" applyAlignment="1" applyProtection="1">
      <alignment horizontal="center" vertical="center"/>
    </xf>
    <xf numFmtId="0" fontId="60" fillId="5" borderId="0" xfId="1" applyFont="1" applyFill="1" applyProtection="1">
      <alignment vertical="center"/>
    </xf>
    <xf numFmtId="0" fontId="8" fillId="5" borderId="0" xfId="1" applyFont="1" applyFill="1" applyProtection="1">
      <alignment vertical="center"/>
    </xf>
    <xf numFmtId="0" fontId="60" fillId="5" borderId="82" xfId="1" applyFont="1" applyFill="1" applyBorder="1" applyAlignment="1" applyProtection="1">
      <alignment horizontal="left" vertical="center" wrapText="1"/>
    </xf>
    <xf numFmtId="0" fontId="60" fillId="5" borderId="83" xfId="1" applyFont="1" applyFill="1" applyBorder="1" applyAlignment="1" applyProtection="1">
      <alignment horizontal="left" vertical="center" wrapText="1"/>
    </xf>
    <xf numFmtId="0" fontId="60" fillId="5" borderId="84" xfId="1" applyFont="1" applyFill="1" applyBorder="1" applyAlignment="1" applyProtection="1">
      <alignment horizontal="left" vertical="center" wrapText="1"/>
    </xf>
    <xf numFmtId="0" fontId="60" fillId="5" borderId="27" xfId="1" applyFont="1" applyFill="1" applyBorder="1" applyAlignment="1" applyProtection="1">
      <alignment horizontal="left" vertical="center" wrapText="1"/>
    </xf>
    <xf numFmtId="0" fontId="60" fillId="5" borderId="33" xfId="1" applyFont="1" applyFill="1" applyBorder="1" applyAlignment="1" applyProtection="1">
      <alignment horizontal="left" vertical="center" wrapText="1"/>
    </xf>
    <xf numFmtId="0" fontId="60" fillId="5" borderId="22" xfId="1" applyFont="1" applyFill="1" applyBorder="1" applyAlignment="1" applyProtection="1">
      <alignment horizontal="left" vertical="center" wrapText="1"/>
    </xf>
    <xf numFmtId="0" fontId="1" fillId="5" borderId="0" xfId="1" applyFill="1" applyProtection="1">
      <alignment vertical="center"/>
    </xf>
  </cellXfs>
  <cellStyles count="11">
    <cellStyle name="桁区切り" xfId="10" builtinId="6"/>
    <cellStyle name="桁区切り 2" xfId="2" xr:uid="{F8CDE685-6740-4537-9C4D-F88B87CF7CEB}"/>
    <cellStyle name="標準" xfId="0" builtinId="0"/>
    <cellStyle name="標準 2" xfId="1" xr:uid="{6C1AEAFC-EBDF-4063-B4EC-94D55F274813}"/>
    <cellStyle name="標準 2 2 2" xfId="7" xr:uid="{0C43967D-3665-4745-A8F6-14C1DE84AC47}"/>
    <cellStyle name="標準 2 3" xfId="5" xr:uid="{D82F43F3-9C22-4366-AC79-F39207823DF3}"/>
    <cellStyle name="標準 3" xfId="3" xr:uid="{4CA1BA1D-3005-49A6-8671-4618565265E3}"/>
    <cellStyle name="標準 3 2" xfId="6" xr:uid="{5098F729-932F-4A70-AC58-8854412AB1D4}"/>
    <cellStyle name="標準 4" xfId="8" xr:uid="{99F578A3-B693-4FB5-9830-3ADE937C9FB7}"/>
    <cellStyle name="標準 4 2" xfId="9" xr:uid="{ACC72A3A-850E-4D41-AA07-7D8C9E10F9CD}"/>
    <cellStyle name="標準_賃金改善内訳表" xfId="4" xr:uid="{2CFA2EF8-2A46-4A56-818A-07AFF16C86E1}"/>
  </cellStyles>
  <dxfs count="3">
    <dxf>
      <fill>
        <patternFill>
          <bgColor rgb="FFFFFF00"/>
        </patternFill>
      </fill>
    </dxf>
    <dxf>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273843</xdr:colOff>
      <xdr:row>22</xdr:row>
      <xdr:rowOff>107156</xdr:rowOff>
    </xdr:from>
    <xdr:to>
      <xdr:col>3</xdr:col>
      <xdr:colOff>940593</xdr:colOff>
      <xdr:row>28</xdr:row>
      <xdr:rowOff>107156</xdr:rowOff>
    </xdr:to>
    <xdr:sp macro="" textlink="">
      <xdr:nvSpPr>
        <xdr:cNvPr id="2" name="矢印: 下 1">
          <a:extLst>
            <a:ext uri="{FF2B5EF4-FFF2-40B4-BE49-F238E27FC236}">
              <a16:creationId xmlns:a16="http://schemas.microsoft.com/office/drawing/2014/main" id="{130442EB-1D56-42AB-978B-1D2BB3A4E5FA}"/>
            </a:ext>
          </a:extLst>
        </xdr:cNvPr>
        <xdr:cNvSpPr/>
      </xdr:nvSpPr>
      <xdr:spPr>
        <a:xfrm>
          <a:off x="1645443" y="3479006"/>
          <a:ext cx="666750" cy="1028700"/>
        </a:xfrm>
        <a:prstGeom prst="downArrow">
          <a:avLst/>
        </a:prstGeom>
        <a:solidFill>
          <a:srgbClr val="FFC000"/>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22</xdr:row>
      <xdr:rowOff>47625</xdr:rowOff>
    </xdr:from>
    <xdr:to>
      <xdr:col>7</xdr:col>
      <xdr:colOff>654843</xdr:colOff>
      <xdr:row>27</xdr:row>
      <xdr:rowOff>154782</xdr:rowOff>
    </xdr:to>
    <xdr:sp macro="" textlink="">
      <xdr:nvSpPr>
        <xdr:cNvPr id="3" name="吹き出し: 線 2">
          <a:extLst>
            <a:ext uri="{FF2B5EF4-FFF2-40B4-BE49-F238E27FC236}">
              <a16:creationId xmlns:a16="http://schemas.microsoft.com/office/drawing/2014/main" id="{7F7C5178-2F26-4A45-B8F2-C0A8D5F1C15C}"/>
            </a:ext>
          </a:extLst>
        </xdr:cNvPr>
        <xdr:cNvSpPr/>
      </xdr:nvSpPr>
      <xdr:spPr>
        <a:xfrm>
          <a:off x="3352800" y="3419475"/>
          <a:ext cx="2588418" cy="964407"/>
        </a:xfrm>
        <a:prstGeom prst="borderCallout1">
          <a:avLst>
            <a:gd name="adj1" fmla="val 28877"/>
            <a:gd name="adj2" fmla="val -38"/>
            <a:gd name="adj3" fmla="val 56804"/>
            <a:gd name="adj4" fmla="val -461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上記を御確認のうえ、</a:t>
          </a:r>
          <a:endParaRPr kumimoji="1" lang="en-US" altLang="ja-JP" sz="1400"/>
        </a:p>
        <a:p>
          <a:pPr algn="l"/>
          <a:r>
            <a:rPr kumimoji="1" lang="ja-JP" altLang="en-US" sz="1400"/>
            <a:t>下記の基礎情報から順に入力をお願いします。</a:t>
          </a:r>
        </a:p>
      </xdr:txBody>
    </xdr:sp>
    <xdr:clientData/>
  </xdr:twoCellAnchor>
  <xdr:oneCellAnchor>
    <xdr:from>
      <xdr:col>11</xdr:col>
      <xdr:colOff>214314</xdr:colOff>
      <xdr:row>38</xdr:row>
      <xdr:rowOff>47625</xdr:rowOff>
    </xdr:from>
    <xdr:ext cx="3417094" cy="619126"/>
    <xdr:sp macro="" textlink="">
      <xdr:nvSpPr>
        <xdr:cNvPr id="4" name="テキスト ボックス 3">
          <a:extLst>
            <a:ext uri="{FF2B5EF4-FFF2-40B4-BE49-F238E27FC236}">
              <a16:creationId xmlns:a16="http://schemas.microsoft.com/office/drawing/2014/main" id="{BC364488-88BE-475B-A9EF-595A89B000F0}"/>
            </a:ext>
          </a:extLst>
        </xdr:cNvPr>
        <xdr:cNvSpPr txBox="1"/>
      </xdr:nvSpPr>
      <xdr:spPr>
        <a:xfrm>
          <a:off x="8465345" y="7679531"/>
          <a:ext cx="3417094" cy="61912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半角４桁</a:t>
          </a:r>
        </a:p>
        <a:p>
          <a:r>
            <a:rPr kumimoji="1" lang="en-US" altLang="ja-JP" sz="1200"/>
            <a:t>※</a:t>
          </a:r>
          <a:r>
            <a:rPr kumimoji="1" lang="ja-JP" altLang="en-US" sz="1200"/>
            <a:t>全角や４桁以外の数字では入力できません。</a:t>
          </a:r>
        </a:p>
      </xdr:txBody>
    </xdr:sp>
    <xdr:clientData/>
  </xdr:oneCellAnchor>
  <xdr:twoCellAnchor>
    <xdr:from>
      <xdr:col>8</xdr:col>
      <xdr:colOff>666750</xdr:colOff>
      <xdr:row>39</xdr:row>
      <xdr:rowOff>119062</xdr:rowOff>
    </xdr:from>
    <xdr:to>
      <xdr:col>11</xdr:col>
      <xdr:colOff>214313</xdr:colOff>
      <xdr:row>39</xdr:row>
      <xdr:rowOff>119062</xdr:rowOff>
    </xdr:to>
    <xdr:cxnSp macro="">
      <xdr:nvCxnSpPr>
        <xdr:cNvPr id="5" name="直線矢印コネクタ 4">
          <a:extLst>
            <a:ext uri="{FF2B5EF4-FFF2-40B4-BE49-F238E27FC236}">
              <a16:creationId xmlns:a16="http://schemas.microsoft.com/office/drawing/2014/main" id="{23F810D2-523B-4D82-8BE4-518F70B67972}"/>
            </a:ext>
          </a:extLst>
        </xdr:cNvPr>
        <xdr:cNvCxnSpPr/>
      </xdr:nvCxnSpPr>
      <xdr:spPr>
        <a:xfrm flipH="1">
          <a:off x="6941344" y="8001000"/>
          <a:ext cx="1524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11</xdr:col>
      <xdr:colOff>392905</xdr:colOff>
      <xdr:row>42</xdr:row>
      <xdr:rowOff>11905</xdr:rowOff>
    </xdr:from>
    <xdr:ext cx="4631531" cy="666750"/>
    <xdr:sp macro="" textlink="">
      <xdr:nvSpPr>
        <xdr:cNvPr id="9" name="テキスト ボックス 8">
          <a:extLst>
            <a:ext uri="{FF2B5EF4-FFF2-40B4-BE49-F238E27FC236}">
              <a16:creationId xmlns:a16="http://schemas.microsoft.com/office/drawing/2014/main" id="{1536E16E-080F-433D-96F2-D4827802050C}"/>
            </a:ext>
          </a:extLst>
        </xdr:cNvPr>
        <xdr:cNvSpPr txBox="1"/>
      </xdr:nvSpPr>
      <xdr:spPr>
        <a:xfrm>
          <a:off x="8643936" y="8655843"/>
          <a:ext cx="4631531" cy="666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en-US" altLang="ja-JP" sz="1200"/>
            <a:t>"【</a:t>
          </a:r>
          <a:r>
            <a:rPr kumimoji="1" lang="ja-JP" altLang="en-US" sz="1200"/>
            <a:t>様式６</a:t>
          </a:r>
          <a:r>
            <a:rPr kumimoji="1" lang="en-US" altLang="ja-JP" sz="1200"/>
            <a:t>】</a:t>
          </a:r>
          <a:r>
            <a:rPr kumimoji="1" lang="ja-JP" altLang="en-US" sz="1200"/>
            <a:t>シートに進んでください。</a:t>
          </a:r>
          <a:r>
            <a:rPr kumimoji="1" lang="en-US" altLang="ja-JP" sz="1200"/>
            <a:t>"</a:t>
          </a:r>
          <a:r>
            <a:rPr kumimoji="1" lang="ja-JP" altLang="en-US" sz="1200"/>
            <a:t>と表示されていない場合、対象外となりますのでご注意ください。</a:t>
          </a:r>
        </a:p>
      </xdr:txBody>
    </xdr:sp>
    <xdr:clientData/>
  </xdr:oneCellAnchor>
  <xdr:twoCellAnchor>
    <xdr:from>
      <xdr:col>10</xdr:col>
      <xdr:colOff>452437</xdr:colOff>
      <xdr:row>42</xdr:row>
      <xdr:rowOff>345280</xdr:rowOff>
    </xdr:from>
    <xdr:to>
      <xdr:col>11</xdr:col>
      <xdr:colOff>392905</xdr:colOff>
      <xdr:row>43</xdr:row>
      <xdr:rowOff>71438</xdr:rowOff>
    </xdr:to>
    <xdr:cxnSp macro="">
      <xdr:nvCxnSpPr>
        <xdr:cNvPr id="10" name="直線矢印コネクタ 9">
          <a:extLst>
            <a:ext uri="{FF2B5EF4-FFF2-40B4-BE49-F238E27FC236}">
              <a16:creationId xmlns:a16="http://schemas.microsoft.com/office/drawing/2014/main" id="{96FA12B2-39DA-4D48-936D-EF3D0B43D1A4}"/>
            </a:ext>
          </a:extLst>
        </xdr:cNvPr>
        <xdr:cNvCxnSpPr>
          <a:stCxn id="9" idx="1"/>
        </xdr:cNvCxnSpPr>
      </xdr:nvCxnSpPr>
      <xdr:spPr>
        <a:xfrm flipH="1">
          <a:off x="8215312" y="8989218"/>
          <a:ext cx="428624" cy="1428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190501</xdr:colOff>
      <xdr:row>29</xdr:row>
      <xdr:rowOff>190499</xdr:rowOff>
    </xdr:from>
    <xdr:to>
      <xdr:col>52</xdr:col>
      <xdr:colOff>559594</xdr:colOff>
      <xdr:row>42</xdr:row>
      <xdr:rowOff>107400</xdr:rowOff>
    </xdr:to>
    <xdr:sp macro="" textlink="">
      <xdr:nvSpPr>
        <xdr:cNvPr id="2" name="正方形/長方形 1">
          <a:extLst>
            <a:ext uri="{FF2B5EF4-FFF2-40B4-BE49-F238E27FC236}">
              <a16:creationId xmlns:a16="http://schemas.microsoft.com/office/drawing/2014/main" id="{3EFA2A62-D17D-4A20-9E80-10756C3C69DF}"/>
            </a:ext>
          </a:extLst>
        </xdr:cNvPr>
        <xdr:cNvSpPr/>
      </xdr:nvSpPr>
      <xdr:spPr>
        <a:xfrm>
          <a:off x="10406064" y="9465468"/>
          <a:ext cx="8691561" cy="3333995"/>
        </a:xfrm>
        <a:prstGeom prst="rect">
          <a:avLst/>
        </a:prstGeom>
        <a:solidFill>
          <a:schemeClr val="accent1"/>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solidFill>
                <a:schemeClr val="bg1"/>
              </a:solidFill>
              <a:latin typeface="Meiryo UI" panose="020B0604030504040204" pitchFamily="50" charset="-128"/>
              <a:ea typeface="Meiryo UI" panose="020B0604030504040204" pitchFamily="50" charset="-128"/>
            </a:rPr>
            <a:t>【</a:t>
          </a:r>
          <a:r>
            <a:rPr kumimoji="1" lang="ja-JP" altLang="en-US" sz="1200" kern="1200">
              <a:solidFill>
                <a:schemeClr val="bg1"/>
              </a:solidFill>
              <a:latin typeface="Meiryo UI" panose="020B0604030504040204" pitchFamily="50" charset="-128"/>
              <a:ea typeface="Meiryo UI" panose="020B0604030504040204" pitchFamily="50" charset="-128"/>
            </a:rPr>
            <a:t>国補足</a:t>
          </a:r>
          <a:r>
            <a:rPr kumimoji="1" lang="en-US" altLang="ja-JP" sz="1200" kern="1200">
              <a:solidFill>
                <a:schemeClr val="bg1"/>
              </a:solidFill>
              <a:latin typeface="Meiryo UI" panose="020B0604030504040204" pitchFamily="50" charset="-128"/>
              <a:ea typeface="Meiryo UI" panose="020B0604030504040204" pitchFamily="50" charset="-128"/>
            </a:rPr>
            <a:t>】</a:t>
          </a:r>
        </a:p>
        <a:p>
          <a:pPr algn="l"/>
          <a:r>
            <a:rPr kumimoji="1" lang="ja-JP" altLang="en-US" sz="1200" kern="1200">
              <a:solidFill>
                <a:schemeClr val="bg1"/>
              </a:solidFill>
              <a:latin typeface="Meiryo UI" panose="020B0604030504040204" pitchFamily="50" charset="-128"/>
              <a:ea typeface="Meiryo UI" panose="020B0604030504040204" pitchFamily="50" charset="-128"/>
            </a:rPr>
            <a:t>　●　（４）は、令和７年度の実績報告を行うときであれば、令和６年度に支払うべきものが令和７年度に持ち越されている</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baseline="0">
              <a:solidFill>
                <a:schemeClr val="bg1"/>
              </a:solidFill>
              <a:latin typeface="Meiryo UI" panose="020B0604030504040204" pitchFamily="50" charset="-128"/>
              <a:ea typeface="Meiryo UI" panose="020B0604030504040204" pitchFamily="50" charset="-128"/>
            </a:rPr>
            <a:t>　　　</a:t>
          </a:r>
          <a:r>
            <a:rPr kumimoji="1" lang="ja-JP" altLang="en-US" sz="1200" kern="1200">
              <a:solidFill>
                <a:schemeClr val="bg1"/>
              </a:solidFill>
              <a:latin typeface="Meiryo UI" panose="020B0604030504040204" pitchFamily="50" charset="-128"/>
              <a:ea typeface="Meiryo UI" panose="020B0604030504040204" pitchFamily="50" charset="-128"/>
            </a:rPr>
            <a:t>場合に、その額を①に書くとともに、当該持ち越し分を令和７年度中に幾ら払ったかを書くものです。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　①の額を支払わないと（②＝①にならないと）、</a:t>
          </a:r>
          <a:r>
            <a:rPr kumimoji="1" lang="en-US" altLang="ja-JP" sz="1200" kern="1200">
              <a:solidFill>
                <a:schemeClr val="bg1"/>
              </a:solidFill>
              <a:latin typeface="Meiryo UI" panose="020B0604030504040204" pitchFamily="50" charset="-128"/>
              <a:ea typeface="Meiryo UI" panose="020B0604030504040204" pitchFamily="50" charset="-128"/>
            </a:rPr>
            <a:t>×</a:t>
          </a:r>
          <a:r>
            <a:rPr kumimoji="1" lang="ja-JP" altLang="en-US" sz="1200" kern="1200">
              <a:solidFill>
                <a:schemeClr val="bg1"/>
              </a:solidFill>
              <a:latin typeface="Meiryo UI" panose="020B0604030504040204" pitchFamily="50" charset="-128"/>
              <a:ea typeface="Meiryo UI" panose="020B0604030504040204" pitchFamily="50" charset="-128"/>
            </a:rPr>
            <a:t>が出ます。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　令和７年度においてなるべく速やかに支払うことを求めている、令和６年度からの持ち越し分の金額が、本様式提出時</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（令和８年度）において、なお支払われていないことは基本的には想定していません。</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　なお、（４）に計上する金額は、（５）と入力する金額の性質を揃えるから、</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「加算以外の部分で賃金水準を下げた場合」の欄には、　法定福利費等を含まず、</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「区分２「賃金改善分」の残額がある場合」と「区分３「質の向上分」の残額がある場合」の欄には、法定福利費等</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も含めた額としてください。</a:t>
          </a:r>
          <a:endParaRPr kumimoji="1" lang="en-US" altLang="ja-JP" sz="1200" kern="1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39</xdr:col>
      <xdr:colOff>190501</xdr:colOff>
      <xdr:row>45</xdr:row>
      <xdr:rowOff>35719</xdr:rowOff>
    </xdr:from>
    <xdr:to>
      <xdr:col>52</xdr:col>
      <xdr:colOff>571500</xdr:colOff>
      <xdr:row>55</xdr:row>
      <xdr:rowOff>80750</xdr:rowOff>
    </xdr:to>
    <xdr:sp macro="" textlink="">
      <xdr:nvSpPr>
        <xdr:cNvPr id="3" name="正方形/長方形 2">
          <a:extLst>
            <a:ext uri="{FF2B5EF4-FFF2-40B4-BE49-F238E27FC236}">
              <a16:creationId xmlns:a16="http://schemas.microsoft.com/office/drawing/2014/main" id="{D7165A21-D830-4EA1-B942-4A0DC574C522}"/>
            </a:ext>
          </a:extLst>
        </xdr:cNvPr>
        <xdr:cNvSpPr/>
      </xdr:nvSpPr>
      <xdr:spPr>
        <a:xfrm>
          <a:off x="10406064" y="13275469"/>
          <a:ext cx="8703467" cy="3081125"/>
        </a:xfrm>
        <a:prstGeom prst="rect">
          <a:avLst/>
        </a:prstGeom>
        <a:solidFill>
          <a:schemeClr val="accent1"/>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solidFill>
                <a:schemeClr val="bg1"/>
              </a:solidFill>
              <a:latin typeface="Meiryo UI" panose="020B0604030504040204" pitchFamily="50" charset="-128"/>
              <a:ea typeface="Meiryo UI" panose="020B0604030504040204" pitchFamily="50" charset="-128"/>
            </a:rPr>
            <a:t>【</a:t>
          </a:r>
          <a:r>
            <a:rPr kumimoji="1" lang="ja-JP" altLang="en-US" sz="1200" kern="1200">
              <a:solidFill>
                <a:schemeClr val="bg1"/>
              </a:solidFill>
              <a:latin typeface="Meiryo UI" panose="020B0604030504040204" pitchFamily="50" charset="-128"/>
              <a:ea typeface="Meiryo UI" panose="020B0604030504040204" pitchFamily="50" charset="-128"/>
            </a:rPr>
            <a:t>国補足</a:t>
          </a:r>
          <a:r>
            <a:rPr kumimoji="1" lang="en-US" altLang="ja-JP" sz="1200" kern="1200">
              <a:solidFill>
                <a:schemeClr val="bg1"/>
              </a:solidFill>
              <a:latin typeface="Meiryo UI" panose="020B0604030504040204" pitchFamily="50" charset="-128"/>
              <a:ea typeface="Meiryo UI" panose="020B0604030504040204" pitchFamily="50" charset="-128"/>
            </a:rPr>
            <a:t>】</a:t>
          </a:r>
        </a:p>
        <a:p>
          <a:pPr algn="l"/>
          <a:r>
            <a:rPr kumimoji="1" lang="ja-JP" altLang="en-US" sz="1200" kern="1200">
              <a:solidFill>
                <a:schemeClr val="bg1"/>
              </a:solidFill>
              <a:latin typeface="Meiryo UI" panose="020B0604030504040204" pitchFamily="50" charset="-128"/>
              <a:ea typeface="Meiryo UI" panose="020B0604030504040204" pitchFamily="50" charset="-128"/>
            </a:rPr>
            <a:t>　●　（５）は、令和７年度の実績報告を行うときであれば、令和７年度に支払うべきものを令和８年度に持ち越す場合に、</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en-US" altLang="ja-JP" sz="1200" kern="1200">
              <a:solidFill>
                <a:schemeClr val="bg1"/>
              </a:solidFill>
              <a:latin typeface="Meiryo UI" panose="020B0604030504040204" pitchFamily="50" charset="-128"/>
              <a:ea typeface="Meiryo UI" panose="020B0604030504040204" pitchFamily="50" charset="-128"/>
            </a:rPr>
            <a:t>     </a:t>
          </a:r>
          <a:r>
            <a:rPr kumimoji="1" lang="ja-JP" altLang="en-US" sz="1200" kern="1200">
              <a:solidFill>
                <a:schemeClr val="bg1"/>
              </a:solidFill>
              <a:latin typeface="Meiryo UI" panose="020B0604030504040204" pitchFamily="50" charset="-128"/>
              <a:ea typeface="Meiryo UI" panose="020B0604030504040204" pitchFamily="50" charset="-128"/>
            </a:rPr>
            <a:t>その額を①に書くとともに、当該持ち越し分を令和８年度に幾ら払ったかを書くものです。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algn="l"/>
          <a:r>
            <a:rPr kumimoji="1" lang="ja-JP" altLang="en-US" sz="1200" kern="1200">
              <a:solidFill>
                <a:schemeClr val="bg1"/>
              </a:solidFill>
              <a:latin typeface="Meiryo UI" panose="020B0604030504040204" pitchFamily="50" charset="-128"/>
              <a:ea typeface="Meiryo UI" panose="020B0604030504040204" pitchFamily="50" charset="-128"/>
            </a:rPr>
            <a:t>　●　①の額を支払わないと（②＝①にならないと）、</a:t>
          </a:r>
          <a:r>
            <a:rPr kumimoji="1" lang="en-US" altLang="ja-JP" sz="1200" kern="1200">
              <a:solidFill>
                <a:schemeClr val="bg1"/>
              </a:solidFill>
              <a:latin typeface="Meiryo UI" panose="020B0604030504040204" pitchFamily="50" charset="-128"/>
              <a:ea typeface="Meiryo UI" panose="020B0604030504040204" pitchFamily="50" charset="-128"/>
            </a:rPr>
            <a:t>×</a:t>
          </a:r>
          <a:r>
            <a:rPr kumimoji="1" lang="ja-JP" altLang="en-US" sz="1200" kern="1200">
              <a:solidFill>
                <a:schemeClr val="bg1"/>
              </a:solidFill>
              <a:latin typeface="Meiryo UI" panose="020B0604030504040204" pitchFamily="50" charset="-128"/>
              <a:ea typeface="Meiryo UI" panose="020B0604030504040204" pitchFamily="50" charset="-128"/>
            </a:rPr>
            <a:t>が出ます。</a:t>
          </a:r>
          <a:endParaRPr kumimoji="1" lang="en-US" altLang="ja-JP" sz="1200" kern="1200">
            <a:solidFill>
              <a:schemeClr val="bg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　なお、（５）に計上する金額のうち、①は本様式上の数字を引用しているところ、</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「加算以外の部分で賃金水準を下げた場合」は、法定福利費等を含まず、</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「区分２「賃金改善分」の残額がある場合」と「区分３「質の向上分」の残額がある場合」の欄は、法定福利費等</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も含めた額となっているため、</a:t>
          </a:r>
          <a:endParaRPr kumimoji="1" lang="en-US" altLang="ja-JP"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　　②に入力する数字の性質もそのように揃えてください。</a:t>
          </a:r>
          <a:endParaRPr kumimoji="1" lang="en-US" altLang="ja-JP" sz="1200" kern="1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50</xdr:col>
      <xdr:colOff>202406</xdr:colOff>
      <xdr:row>10</xdr:row>
      <xdr:rowOff>333374</xdr:rowOff>
    </xdr:from>
    <xdr:to>
      <xdr:col>50</xdr:col>
      <xdr:colOff>857250</xdr:colOff>
      <xdr:row>10</xdr:row>
      <xdr:rowOff>333375</xdr:rowOff>
    </xdr:to>
    <xdr:cxnSp macro="">
      <xdr:nvCxnSpPr>
        <xdr:cNvPr id="10" name="直線矢印コネクタ 9">
          <a:extLst>
            <a:ext uri="{FF2B5EF4-FFF2-40B4-BE49-F238E27FC236}">
              <a16:creationId xmlns:a16="http://schemas.microsoft.com/office/drawing/2014/main" id="{DFD90DB3-5443-445A-B7A5-715204967575}"/>
            </a:ext>
          </a:extLst>
        </xdr:cNvPr>
        <xdr:cNvCxnSpPr/>
      </xdr:nvCxnSpPr>
      <xdr:spPr>
        <a:xfrm flipH="1" flipV="1">
          <a:off x="16692562" y="3321843"/>
          <a:ext cx="654844" cy="1"/>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50</xdr:col>
      <xdr:colOff>869156</xdr:colOff>
      <xdr:row>9</xdr:row>
      <xdr:rowOff>345280</xdr:rowOff>
    </xdr:from>
    <xdr:ext cx="4512469" cy="619126"/>
    <xdr:sp macro="" textlink="">
      <xdr:nvSpPr>
        <xdr:cNvPr id="13" name="テキスト ボックス 12">
          <a:extLst>
            <a:ext uri="{FF2B5EF4-FFF2-40B4-BE49-F238E27FC236}">
              <a16:creationId xmlns:a16="http://schemas.microsoft.com/office/drawing/2014/main" id="{FC21F29A-82E8-40EE-A604-AACA750CC972}"/>
            </a:ext>
          </a:extLst>
        </xdr:cNvPr>
        <xdr:cNvSpPr txBox="1"/>
      </xdr:nvSpPr>
      <xdr:spPr>
        <a:xfrm>
          <a:off x="17359312" y="2988468"/>
          <a:ext cx="4512469" cy="61912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ja-JP" sz="1100">
              <a:solidFill>
                <a:schemeClr val="lt1"/>
              </a:solidFill>
              <a:effectLst/>
              <a:latin typeface="+mn-lt"/>
              <a:ea typeface="+mn-ea"/>
              <a:cs typeface="+mn-cs"/>
            </a:rPr>
            <a:t>令和６年度（もしくは令和７年度）における「法定福利費総額」や「賃金の総額」は、各施設の決算書から転記してください。</a:t>
          </a:r>
          <a:endParaRPr kumimoji="1" lang="ja-JP" altLang="en-US" sz="1200"/>
        </a:p>
      </xdr:txBody>
    </xdr:sp>
    <xdr:clientData/>
  </xdr:oneCellAnchor>
  <xdr:twoCellAnchor>
    <xdr:from>
      <xdr:col>31</xdr:col>
      <xdr:colOff>178594</xdr:colOff>
      <xdr:row>13</xdr:row>
      <xdr:rowOff>190500</xdr:rowOff>
    </xdr:from>
    <xdr:to>
      <xdr:col>44</xdr:col>
      <xdr:colOff>214313</xdr:colOff>
      <xdr:row>14</xdr:row>
      <xdr:rowOff>190499</xdr:rowOff>
    </xdr:to>
    <xdr:cxnSp macro="">
      <xdr:nvCxnSpPr>
        <xdr:cNvPr id="17" name="直線矢印コネクタ 16">
          <a:extLst>
            <a:ext uri="{FF2B5EF4-FFF2-40B4-BE49-F238E27FC236}">
              <a16:creationId xmlns:a16="http://schemas.microsoft.com/office/drawing/2014/main" id="{00ED31BA-BAFE-4F0B-BD96-16CEA820489E}"/>
            </a:ext>
          </a:extLst>
        </xdr:cNvPr>
        <xdr:cNvCxnSpPr/>
      </xdr:nvCxnSpPr>
      <xdr:spPr>
        <a:xfrm flipH="1">
          <a:off x="8512969" y="3869531"/>
          <a:ext cx="3048000" cy="345281"/>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3</xdr:col>
      <xdr:colOff>23813</xdr:colOff>
      <xdr:row>4</xdr:row>
      <xdr:rowOff>83344</xdr:rowOff>
    </xdr:from>
    <xdr:ext cx="2821782" cy="357187"/>
    <xdr:sp macro="" textlink="">
      <xdr:nvSpPr>
        <xdr:cNvPr id="4" name="テキスト ボックス 3">
          <a:extLst>
            <a:ext uri="{FF2B5EF4-FFF2-40B4-BE49-F238E27FC236}">
              <a16:creationId xmlns:a16="http://schemas.microsoft.com/office/drawing/2014/main" id="{61492D75-7ECD-410E-AF76-CC3F3E4AA7F7}"/>
            </a:ext>
          </a:extLst>
        </xdr:cNvPr>
        <xdr:cNvSpPr txBox="1"/>
      </xdr:nvSpPr>
      <xdr:spPr>
        <a:xfrm>
          <a:off x="738188" y="1226344"/>
          <a:ext cx="2821782" cy="35718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加算実績通知から転記してください。</a:t>
          </a:r>
        </a:p>
      </xdr:txBody>
    </xdr:sp>
    <xdr:clientData/>
  </xdr:oneCellAnchor>
  <xdr:twoCellAnchor>
    <xdr:from>
      <xdr:col>14</xdr:col>
      <xdr:colOff>11906</xdr:colOff>
      <xdr:row>5</xdr:row>
      <xdr:rowOff>4763</xdr:rowOff>
    </xdr:from>
    <xdr:to>
      <xdr:col>14</xdr:col>
      <xdr:colOff>16670</xdr:colOff>
      <xdr:row>10</xdr:row>
      <xdr:rowOff>130968</xdr:rowOff>
    </xdr:to>
    <xdr:cxnSp macro="">
      <xdr:nvCxnSpPr>
        <xdr:cNvPr id="5" name="直線矢印コネクタ 4">
          <a:extLst>
            <a:ext uri="{FF2B5EF4-FFF2-40B4-BE49-F238E27FC236}">
              <a16:creationId xmlns:a16="http://schemas.microsoft.com/office/drawing/2014/main" id="{F4686DFA-A7C5-4814-8506-1ADAC86E76BF}"/>
            </a:ext>
          </a:extLst>
        </xdr:cNvPr>
        <xdr:cNvCxnSpPr>
          <a:stCxn id="4" idx="3"/>
        </xdr:cNvCxnSpPr>
      </xdr:nvCxnSpPr>
      <xdr:spPr>
        <a:xfrm flipH="1">
          <a:off x="3545681" y="1404938"/>
          <a:ext cx="4764" cy="1354930"/>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9525</xdr:colOff>
      <xdr:row>5</xdr:row>
      <xdr:rowOff>180975</xdr:rowOff>
    </xdr:from>
    <xdr:to>
      <xdr:col>22</xdr:col>
      <xdr:colOff>83343</xdr:colOff>
      <xdr:row>10</xdr:row>
      <xdr:rowOff>71437</xdr:rowOff>
    </xdr:to>
    <xdr:cxnSp macro="">
      <xdr:nvCxnSpPr>
        <xdr:cNvPr id="11" name="直線矢印コネクタ 10">
          <a:extLst>
            <a:ext uri="{FF2B5EF4-FFF2-40B4-BE49-F238E27FC236}">
              <a16:creationId xmlns:a16="http://schemas.microsoft.com/office/drawing/2014/main" id="{1E9CD479-68C7-4F5E-A63B-CEEF4200A4FD}"/>
            </a:ext>
          </a:extLst>
        </xdr:cNvPr>
        <xdr:cNvCxnSpPr/>
      </xdr:nvCxnSpPr>
      <xdr:spPr>
        <a:xfrm>
          <a:off x="3543300" y="1581150"/>
          <a:ext cx="2369343" cy="1119187"/>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365125</xdr:colOff>
      <xdr:row>76</xdr:row>
      <xdr:rowOff>0</xdr:rowOff>
    </xdr:from>
    <xdr:ext cx="4762499" cy="2571750"/>
    <xdr:sp macro="" textlink="">
      <xdr:nvSpPr>
        <xdr:cNvPr id="3" name="テキスト ボックス 2">
          <a:extLst>
            <a:ext uri="{FF2B5EF4-FFF2-40B4-BE49-F238E27FC236}">
              <a16:creationId xmlns:a16="http://schemas.microsoft.com/office/drawing/2014/main" id="{DE837D9F-1C4D-4D8A-B84D-39153E7D2257}"/>
            </a:ext>
          </a:extLst>
        </xdr:cNvPr>
        <xdr:cNvSpPr txBox="1"/>
      </xdr:nvSpPr>
      <xdr:spPr>
        <a:xfrm>
          <a:off x="12160250" y="21844000"/>
          <a:ext cx="4762499" cy="2571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endParaRPr kumimoji="1" lang="en-US" altLang="ja-JP" sz="1200"/>
        </a:p>
        <a:p>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令和７年度に処遇改善を初めて申請された施設においても、基準年度欄は入力していただきますことになっており、こちらの処遇改善の加算額欄は「０円」としてください。</a:t>
          </a:r>
        </a:p>
      </xdr:txBody>
    </xdr:sp>
    <xdr:clientData/>
  </xdr:oneCellAnchor>
  <xdr:twoCellAnchor>
    <xdr:from>
      <xdr:col>11</xdr:col>
      <xdr:colOff>1444625</xdr:colOff>
      <xdr:row>61</xdr:row>
      <xdr:rowOff>63500</xdr:rowOff>
    </xdr:from>
    <xdr:to>
      <xdr:col>14</xdr:col>
      <xdr:colOff>1111250</xdr:colOff>
      <xdr:row>76</xdr:row>
      <xdr:rowOff>0</xdr:rowOff>
    </xdr:to>
    <xdr:cxnSp macro="">
      <xdr:nvCxnSpPr>
        <xdr:cNvPr id="4" name="直線矢印コネクタ 3">
          <a:extLst>
            <a:ext uri="{FF2B5EF4-FFF2-40B4-BE49-F238E27FC236}">
              <a16:creationId xmlns:a16="http://schemas.microsoft.com/office/drawing/2014/main" id="{72C93BD3-9D8A-490A-A4C4-63F1F283C4C7}"/>
            </a:ext>
          </a:extLst>
        </xdr:cNvPr>
        <xdr:cNvCxnSpPr>
          <a:stCxn id="3" idx="0"/>
        </xdr:cNvCxnSpPr>
      </xdr:nvCxnSpPr>
      <xdr:spPr>
        <a:xfrm flipH="1" flipV="1">
          <a:off x="9969500" y="17399000"/>
          <a:ext cx="4572000" cy="44450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476250</xdr:colOff>
      <xdr:row>76</xdr:row>
      <xdr:rowOff>0</xdr:rowOff>
    </xdr:from>
    <xdr:ext cx="4762499" cy="3098937"/>
    <xdr:sp macro="" textlink="">
      <xdr:nvSpPr>
        <xdr:cNvPr id="5" name="テキスト ボックス 4">
          <a:extLst>
            <a:ext uri="{FF2B5EF4-FFF2-40B4-BE49-F238E27FC236}">
              <a16:creationId xmlns:a16="http://schemas.microsoft.com/office/drawing/2014/main" id="{08A63A2B-0825-4F9F-BEFA-7A86300566E1}"/>
            </a:ext>
          </a:extLst>
        </xdr:cNvPr>
        <xdr:cNvSpPr txBox="1"/>
      </xdr:nvSpPr>
      <xdr:spPr>
        <a:xfrm>
          <a:off x="17176750" y="21844000"/>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応じて活用してください。</a:t>
          </a:r>
        </a:p>
      </xdr:txBody>
    </xdr:sp>
    <xdr:clientData/>
  </xdr:oneCellAnchor>
  <xdr:twoCellAnchor>
    <xdr:from>
      <xdr:col>12</xdr:col>
      <xdr:colOff>1460500</xdr:colOff>
      <xdr:row>61</xdr:row>
      <xdr:rowOff>127000</xdr:rowOff>
    </xdr:from>
    <xdr:to>
      <xdr:col>17</xdr:col>
      <xdr:colOff>873125</xdr:colOff>
      <xdr:row>76</xdr:row>
      <xdr:rowOff>0</xdr:rowOff>
    </xdr:to>
    <xdr:cxnSp macro="">
      <xdr:nvCxnSpPr>
        <xdr:cNvPr id="6" name="直線矢印コネクタ 5">
          <a:extLst>
            <a:ext uri="{FF2B5EF4-FFF2-40B4-BE49-F238E27FC236}">
              <a16:creationId xmlns:a16="http://schemas.microsoft.com/office/drawing/2014/main" id="{EBF9947E-8A3C-46C9-B640-A3F99DCB42D6}"/>
            </a:ext>
          </a:extLst>
        </xdr:cNvPr>
        <xdr:cNvCxnSpPr>
          <a:stCxn id="5" idx="0"/>
        </xdr:cNvCxnSpPr>
      </xdr:nvCxnSpPr>
      <xdr:spPr>
        <a:xfrm flipH="1" flipV="1">
          <a:off x="11620500" y="17462500"/>
          <a:ext cx="7937500" cy="43815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29</xdr:col>
      <xdr:colOff>746125</xdr:colOff>
      <xdr:row>76</xdr:row>
      <xdr:rowOff>15874</xdr:rowOff>
    </xdr:from>
    <xdr:ext cx="5889625" cy="2365375"/>
    <xdr:sp macro="" textlink="">
      <xdr:nvSpPr>
        <xdr:cNvPr id="9" name="テキスト ボックス 8">
          <a:extLst>
            <a:ext uri="{FF2B5EF4-FFF2-40B4-BE49-F238E27FC236}">
              <a16:creationId xmlns:a16="http://schemas.microsoft.com/office/drawing/2014/main" id="{F2C317EC-06EB-4681-B7BA-1FC5E0EB443C}"/>
            </a:ext>
          </a:extLst>
        </xdr:cNvPr>
        <xdr:cNvSpPr txBox="1"/>
      </xdr:nvSpPr>
      <xdr:spPr>
        <a:xfrm>
          <a:off x="37973000" y="27574874"/>
          <a:ext cx="5889625" cy="23653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400"/>
            <a:t>令和７年度以降の処遇改善等加算では、基準年度の「加算額等の影響を除いた支払賃金総額」と加算年度の「加算による改善額等の影響を除いた支払賃金総額」を比較するために、住居手当・通勤手当・扶養手当など個人的な事情に基づいて支給されるもので、個人的な事情に基づきその額が異なることが給与規定等に規定されている場合、これらの額を記載していただくことになっております。（詳細は、実績報告手順書</a:t>
          </a:r>
          <a:r>
            <a:rPr kumimoji="1" lang="en-US" altLang="ja-JP" sz="1400"/>
            <a:t>P12</a:t>
          </a:r>
          <a:r>
            <a:rPr kumimoji="1" lang="ja-JP" altLang="en-US" sz="1400"/>
            <a:t>の後段に記載している国資料をご確認ください。）</a:t>
          </a:r>
        </a:p>
      </xdr:txBody>
    </xdr:sp>
    <xdr:clientData/>
  </xdr:oneCellAnchor>
  <xdr:twoCellAnchor>
    <xdr:from>
      <xdr:col>29</xdr:col>
      <xdr:colOff>968375</xdr:colOff>
      <xdr:row>62</xdr:row>
      <xdr:rowOff>15875</xdr:rowOff>
    </xdr:from>
    <xdr:to>
      <xdr:col>31</xdr:col>
      <xdr:colOff>71438</xdr:colOff>
      <xdr:row>76</xdr:row>
      <xdr:rowOff>15874</xdr:rowOff>
    </xdr:to>
    <xdr:cxnSp macro="">
      <xdr:nvCxnSpPr>
        <xdr:cNvPr id="10" name="直線矢印コネクタ 9">
          <a:extLst>
            <a:ext uri="{FF2B5EF4-FFF2-40B4-BE49-F238E27FC236}">
              <a16:creationId xmlns:a16="http://schemas.microsoft.com/office/drawing/2014/main" id="{A4C37B46-8874-4D2F-8EC1-2D46BA58E59C}"/>
            </a:ext>
          </a:extLst>
        </xdr:cNvPr>
        <xdr:cNvCxnSpPr>
          <a:stCxn id="9" idx="0"/>
        </xdr:cNvCxnSpPr>
      </xdr:nvCxnSpPr>
      <xdr:spPr>
        <a:xfrm flipH="1" flipV="1">
          <a:off x="38195250" y="23225125"/>
          <a:ext cx="2722563" cy="434974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10</xdr:col>
      <xdr:colOff>15876</xdr:colOff>
      <xdr:row>0</xdr:row>
      <xdr:rowOff>238126</xdr:rowOff>
    </xdr:from>
    <xdr:ext cx="7032624" cy="1587500"/>
    <xdr:sp macro="" textlink="">
      <xdr:nvSpPr>
        <xdr:cNvPr id="2" name="テキスト ボックス 1">
          <a:extLst>
            <a:ext uri="{FF2B5EF4-FFF2-40B4-BE49-F238E27FC236}">
              <a16:creationId xmlns:a16="http://schemas.microsoft.com/office/drawing/2014/main" id="{2AD6CA85-8E8A-46FC-818C-3B61565E8584}"/>
            </a:ext>
          </a:extLst>
        </xdr:cNvPr>
        <xdr:cNvSpPr txBox="1"/>
      </xdr:nvSpPr>
      <xdr:spPr>
        <a:xfrm>
          <a:off x="6905626" y="238126"/>
          <a:ext cx="7032624" cy="1587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600"/>
            <a:t>基準年度の賃金については、実際に支払った金額を記入してください。</a:t>
          </a:r>
          <a:endParaRPr kumimoji="1" lang="en-US" altLang="ja-JP" sz="1600"/>
        </a:p>
        <a:p>
          <a:r>
            <a:rPr kumimoji="1" lang="ja-JP" altLang="en-US" sz="1600"/>
            <a:t>ただし、加算当年度と比較して、雇用形態が異なる・育児休暇等を取得しているなどにより加算当年度との賃金水準が大きく乖離する場合、加算当年度と同等の賃金水準と仮定して基準年度の賃金を入力してください。</a:t>
          </a:r>
        </a:p>
      </xdr:txBody>
    </xdr:sp>
    <xdr:clientData/>
  </xdr:oneCellAnchor>
  <xdr:twoCellAnchor>
    <xdr:from>
      <xdr:col>12</xdr:col>
      <xdr:colOff>261938</xdr:colOff>
      <xdr:row>4</xdr:row>
      <xdr:rowOff>365126</xdr:rowOff>
    </xdr:from>
    <xdr:to>
      <xdr:col>13</xdr:col>
      <xdr:colOff>555625</xdr:colOff>
      <xdr:row>5</xdr:row>
      <xdr:rowOff>222250</xdr:rowOff>
    </xdr:to>
    <xdr:cxnSp macro="">
      <xdr:nvCxnSpPr>
        <xdr:cNvPr id="7" name="直線矢印コネクタ 6">
          <a:extLst>
            <a:ext uri="{FF2B5EF4-FFF2-40B4-BE49-F238E27FC236}">
              <a16:creationId xmlns:a16="http://schemas.microsoft.com/office/drawing/2014/main" id="{CAD31A8A-D1C0-43FE-9B73-3559E1725C3D}"/>
            </a:ext>
          </a:extLst>
        </xdr:cNvPr>
        <xdr:cNvCxnSpPr>
          <a:stCxn id="2" idx="2"/>
        </xdr:cNvCxnSpPr>
      </xdr:nvCxnSpPr>
      <xdr:spPr>
        <a:xfrm>
          <a:off x="10421938" y="1825626"/>
          <a:ext cx="1928812" cy="36512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22</xdr:col>
      <xdr:colOff>1000125</xdr:colOff>
      <xdr:row>1</xdr:row>
      <xdr:rowOff>222250</xdr:rowOff>
    </xdr:from>
    <xdr:ext cx="8620125" cy="1127125"/>
    <xdr:sp macro="" textlink="">
      <xdr:nvSpPr>
        <xdr:cNvPr id="27" name="テキスト ボックス 26">
          <a:extLst>
            <a:ext uri="{FF2B5EF4-FFF2-40B4-BE49-F238E27FC236}">
              <a16:creationId xmlns:a16="http://schemas.microsoft.com/office/drawing/2014/main" id="{C62A0BA8-F1D2-493E-9685-9E07AE418642}"/>
            </a:ext>
          </a:extLst>
        </xdr:cNvPr>
        <xdr:cNvSpPr txBox="1"/>
      </xdr:nvSpPr>
      <xdr:spPr>
        <a:xfrm>
          <a:off x="27130375" y="635000"/>
          <a:ext cx="8620125" cy="1127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600"/>
            <a:t>処遇改善等加算区分２・３として賃金改善した額の内訳をそれぞれ年額で入力してください。</a:t>
          </a:r>
          <a:endParaRPr kumimoji="1" lang="en-US" altLang="ja-JP" sz="1600"/>
        </a:p>
        <a:p>
          <a:r>
            <a:rPr kumimoji="1" lang="en-US" altLang="ja-JP" sz="1600"/>
            <a:t>【</a:t>
          </a:r>
          <a:r>
            <a:rPr kumimoji="1" lang="ja-JP" altLang="en-US" sz="1600"/>
            <a:t>京都市注</a:t>
          </a:r>
          <a:r>
            <a:rPr kumimoji="1" lang="en-US" altLang="ja-JP" sz="1600"/>
            <a:t>】</a:t>
          </a:r>
        </a:p>
        <a:p>
          <a:r>
            <a:rPr kumimoji="1" lang="ja-JP" altLang="en-US" sz="1600"/>
            <a:t>毎月の基本給・手当を入力する部分ではありません。</a:t>
          </a:r>
        </a:p>
      </xdr:txBody>
    </xdr:sp>
    <xdr:clientData/>
  </xdr:oneCellAnchor>
  <xdr:twoCellAnchor>
    <xdr:from>
      <xdr:col>21</xdr:col>
      <xdr:colOff>1016000</xdr:colOff>
      <xdr:row>4</xdr:row>
      <xdr:rowOff>317500</xdr:rowOff>
    </xdr:from>
    <xdr:to>
      <xdr:col>23</xdr:col>
      <xdr:colOff>127000</xdr:colOff>
      <xdr:row>8</xdr:row>
      <xdr:rowOff>254000</xdr:rowOff>
    </xdr:to>
    <xdr:cxnSp macro="">
      <xdr:nvCxnSpPr>
        <xdr:cNvPr id="28" name="直線矢印コネクタ 27">
          <a:extLst>
            <a:ext uri="{FF2B5EF4-FFF2-40B4-BE49-F238E27FC236}">
              <a16:creationId xmlns:a16="http://schemas.microsoft.com/office/drawing/2014/main" id="{555EC1F3-C804-4014-A8DA-4E0042B7F352}"/>
            </a:ext>
          </a:extLst>
        </xdr:cNvPr>
        <xdr:cNvCxnSpPr/>
      </xdr:nvCxnSpPr>
      <xdr:spPr>
        <a:xfrm flipH="1">
          <a:off x="25860375" y="1778000"/>
          <a:ext cx="1682750" cy="19685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127000</xdr:colOff>
      <xdr:row>4</xdr:row>
      <xdr:rowOff>333375</xdr:rowOff>
    </xdr:from>
    <xdr:to>
      <xdr:col>23</xdr:col>
      <xdr:colOff>1127125</xdr:colOff>
      <xdr:row>8</xdr:row>
      <xdr:rowOff>508000</xdr:rowOff>
    </xdr:to>
    <xdr:cxnSp macro="">
      <xdr:nvCxnSpPr>
        <xdr:cNvPr id="35" name="直線矢印コネクタ 34">
          <a:extLst>
            <a:ext uri="{FF2B5EF4-FFF2-40B4-BE49-F238E27FC236}">
              <a16:creationId xmlns:a16="http://schemas.microsoft.com/office/drawing/2014/main" id="{43841EB2-8AA8-4213-B303-686717617041}"/>
            </a:ext>
          </a:extLst>
        </xdr:cNvPr>
        <xdr:cNvCxnSpPr/>
      </xdr:nvCxnSpPr>
      <xdr:spPr>
        <a:xfrm>
          <a:off x="27543125" y="1793875"/>
          <a:ext cx="1000125" cy="22066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11</xdr:col>
      <xdr:colOff>222250</xdr:colOff>
      <xdr:row>10</xdr:row>
      <xdr:rowOff>349251</xdr:rowOff>
    </xdr:from>
    <xdr:ext cx="4460875" cy="2000250"/>
    <xdr:sp macro="" textlink="">
      <xdr:nvSpPr>
        <xdr:cNvPr id="55" name="テキスト ボックス 54">
          <a:extLst>
            <a:ext uri="{FF2B5EF4-FFF2-40B4-BE49-F238E27FC236}">
              <a16:creationId xmlns:a16="http://schemas.microsoft.com/office/drawing/2014/main" id="{0A37FE53-9A02-40CF-A052-66F45B0D9006}"/>
            </a:ext>
          </a:extLst>
        </xdr:cNvPr>
        <xdr:cNvSpPr txBox="1"/>
      </xdr:nvSpPr>
      <xdr:spPr>
        <a:xfrm>
          <a:off x="8747125" y="5794376"/>
          <a:ext cx="4460875" cy="20002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600"/>
            <a:t>基準年度に在籍していない職員がいる（例：加算当年度に新規採用職員として雇用開始した職員）場合は、「０円」とするのではなく、当年度と同水準の賃金が基準年度に支払われていたものと仮定して入力してください。</a:t>
          </a:r>
          <a:endParaRPr kumimoji="1" lang="en-US" altLang="ja-JP" sz="1600"/>
        </a:p>
        <a:p>
          <a:endParaRPr kumimoji="1" lang="en-US" altLang="ja-JP" sz="1600"/>
        </a:p>
      </xdr:txBody>
    </xdr:sp>
    <xdr:clientData/>
  </xdr:oneCellAnchor>
  <xdr:twoCellAnchor>
    <xdr:from>
      <xdr:col>10</xdr:col>
      <xdr:colOff>1285875</xdr:colOff>
      <xdr:row>9</xdr:row>
      <xdr:rowOff>301625</xdr:rowOff>
    </xdr:from>
    <xdr:to>
      <xdr:col>11</xdr:col>
      <xdr:colOff>206375</xdr:colOff>
      <xdr:row>10</xdr:row>
      <xdr:rowOff>349250</xdr:rowOff>
    </xdr:to>
    <xdr:cxnSp macro="">
      <xdr:nvCxnSpPr>
        <xdr:cNvPr id="58" name="直線矢印コネクタ 57">
          <a:extLst>
            <a:ext uri="{FF2B5EF4-FFF2-40B4-BE49-F238E27FC236}">
              <a16:creationId xmlns:a16="http://schemas.microsoft.com/office/drawing/2014/main" id="{7720FEB3-66DA-4DBD-933B-6149AF22AD43}"/>
            </a:ext>
          </a:extLst>
        </xdr:cNvPr>
        <xdr:cNvCxnSpPr/>
      </xdr:nvCxnSpPr>
      <xdr:spPr>
        <a:xfrm flipH="1" flipV="1">
          <a:off x="8175625" y="4619625"/>
          <a:ext cx="555625" cy="117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17</xdr:col>
      <xdr:colOff>1571625</xdr:colOff>
      <xdr:row>1</xdr:row>
      <xdr:rowOff>238125</xdr:rowOff>
    </xdr:from>
    <xdr:ext cx="6794500" cy="460375"/>
    <xdr:sp macro="" textlink="">
      <xdr:nvSpPr>
        <xdr:cNvPr id="63" name="テキスト ボックス 62">
          <a:extLst>
            <a:ext uri="{FF2B5EF4-FFF2-40B4-BE49-F238E27FC236}">
              <a16:creationId xmlns:a16="http://schemas.microsoft.com/office/drawing/2014/main" id="{3DAC0ABD-DBFB-49FA-9F12-DB5BFA291996}"/>
            </a:ext>
          </a:extLst>
        </xdr:cNvPr>
        <xdr:cNvSpPr txBox="1"/>
      </xdr:nvSpPr>
      <xdr:spPr>
        <a:xfrm>
          <a:off x="20256500" y="650875"/>
          <a:ext cx="6794500" cy="4603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600"/>
            <a:t>加算当年度の賃金については、実際に支払った金額を記入してください。</a:t>
          </a:r>
          <a:endParaRPr kumimoji="1" lang="en-US" altLang="ja-JP" sz="1600"/>
        </a:p>
      </xdr:txBody>
    </xdr:sp>
    <xdr:clientData/>
  </xdr:oneCellAnchor>
  <xdr:twoCellAnchor>
    <xdr:from>
      <xdr:col>18</xdr:col>
      <xdr:colOff>1285875</xdr:colOff>
      <xdr:row>2</xdr:row>
      <xdr:rowOff>285750</xdr:rowOff>
    </xdr:from>
    <xdr:to>
      <xdr:col>20</xdr:col>
      <xdr:colOff>63500</xdr:colOff>
      <xdr:row>8</xdr:row>
      <xdr:rowOff>317500</xdr:rowOff>
    </xdr:to>
    <xdr:cxnSp macro="">
      <xdr:nvCxnSpPr>
        <xdr:cNvPr id="64" name="直線矢印コネクタ 63">
          <a:extLst>
            <a:ext uri="{FF2B5EF4-FFF2-40B4-BE49-F238E27FC236}">
              <a16:creationId xmlns:a16="http://schemas.microsoft.com/office/drawing/2014/main" id="{CF906584-6832-4018-93C3-735C29A623A1}"/>
            </a:ext>
          </a:extLst>
        </xdr:cNvPr>
        <xdr:cNvCxnSpPr>
          <a:stCxn id="63" idx="2"/>
        </xdr:cNvCxnSpPr>
      </xdr:nvCxnSpPr>
      <xdr:spPr>
        <a:xfrm flipH="1">
          <a:off x="21605875" y="1111250"/>
          <a:ext cx="2047875" cy="2698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31</xdr:col>
      <xdr:colOff>571500</xdr:colOff>
      <xdr:row>2</xdr:row>
      <xdr:rowOff>95250</xdr:rowOff>
    </xdr:from>
    <xdr:ext cx="8223250" cy="2571750"/>
    <xdr:sp macro="" textlink="">
      <xdr:nvSpPr>
        <xdr:cNvPr id="11" name="テキスト ボックス 10">
          <a:extLst>
            <a:ext uri="{FF2B5EF4-FFF2-40B4-BE49-F238E27FC236}">
              <a16:creationId xmlns:a16="http://schemas.microsoft.com/office/drawing/2014/main" id="{C5E9E676-8031-4AB7-8C89-C7426B1814D0}"/>
            </a:ext>
          </a:extLst>
        </xdr:cNvPr>
        <xdr:cNvSpPr txBox="1"/>
      </xdr:nvSpPr>
      <xdr:spPr>
        <a:xfrm>
          <a:off x="41417875" y="920750"/>
          <a:ext cx="8223250" cy="2571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400"/>
            <a:t>令和７年度分の人勧影響額を令和７年度中に支給している場合は、その金額を記載してください。（</a:t>
          </a:r>
          <a:r>
            <a:rPr kumimoji="1" lang="en-US" altLang="ja-JP" sz="1400"/>
            <a:t>"</a:t>
          </a:r>
          <a:r>
            <a:rPr kumimoji="1" lang="ja-JP" altLang="en-US" sz="1400"/>
            <a:t>令和７年度中</a:t>
          </a:r>
          <a:r>
            <a:rPr kumimoji="1" lang="en-US" altLang="ja-JP" sz="1400"/>
            <a:t>"</a:t>
          </a:r>
          <a:r>
            <a:rPr kumimoji="1" lang="ja-JP" altLang="en-US" sz="1400"/>
            <a:t>というのは、令和７年度の決算に計上されていることを意味します。）</a:t>
          </a:r>
          <a:endParaRPr kumimoji="1" lang="en-US" altLang="ja-JP" sz="1400"/>
        </a:p>
        <a:p>
          <a:endParaRPr kumimoji="1" lang="en-US" altLang="ja-JP" sz="1400"/>
        </a:p>
        <a:p>
          <a:r>
            <a:rPr kumimoji="1" lang="en-US" altLang="ja-JP" sz="1400"/>
            <a:t>【</a:t>
          </a:r>
          <a:r>
            <a:rPr kumimoji="1" lang="ja-JP" altLang="en-US" sz="1400"/>
            <a:t>京都市注</a:t>
          </a:r>
          <a:r>
            <a:rPr kumimoji="1" lang="en-US" altLang="ja-JP" sz="1400"/>
            <a:t>】</a:t>
          </a:r>
        </a:p>
        <a:p>
          <a:r>
            <a:rPr kumimoji="1" lang="ja-JP" altLang="en-US" sz="1400"/>
            <a:t>国通知上、令和７年度分の人勧影響分については令和７年度中に分配することが望ましいとしつつ、令和８年度の夏賞与までに支給することも認めております。もしも、令和７年度分の人勧影響分を令和８年度決算上で支給されている場合、当該箇所は「０」としてください。また、併せて⑧加算当年度の支払賃金の総額欄においても令和７年度分の人勧影響分は含まないようにお願いします。</a:t>
          </a:r>
        </a:p>
      </xdr:txBody>
    </xdr:sp>
    <xdr:clientData/>
  </xdr:oneCellAnchor>
  <xdr:twoCellAnchor>
    <xdr:from>
      <xdr:col>27</xdr:col>
      <xdr:colOff>1190625</xdr:colOff>
      <xdr:row>5</xdr:row>
      <xdr:rowOff>238125</xdr:rowOff>
    </xdr:from>
    <xdr:to>
      <xdr:col>31</xdr:col>
      <xdr:colOff>571500</xdr:colOff>
      <xdr:row>7</xdr:row>
      <xdr:rowOff>428625</xdr:rowOff>
    </xdr:to>
    <xdr:cxnSp macro="">
      <xdr:nvCxnSpPr>
        <xdr:cNvPr id="13" name="直線矢印コネクタ 12">
          <a:extLst>
            <a:ext uri="{FF2B5EF4-FFF2-40B4-BE49-F238E27FC236}">
              <a16:creationId xmlns:a16="http://schemas.microsoft.com/office/drawing/2014/main" id="{95A07F70-3415-4E9B-932D-4CD439937546}"/>
            </a:ext>
          </a:extLst>
        </xdr:cNvPr>
        <xdr:cNvCxnSpPr>
          <a:stCxn id="11" idx="1"/>
        </xdr:cNvCxnSpPr>
      </xdr:nvCxnSpPr>
      <xdr:spPr>
        <a:xfrm flipH="1">
          <a:off x="35147250" y="2206625"/>
          <a:ext cx="6270625" cy="11588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131378</xdr:colOff>
      <xdr:row>4</xdr:row>
      <xdr:rowOff>218967</xdr:rowOff>
    </xdr:from>
    <xdr:ext cx="7849916" cy="580258"/>
    <xdr:sp macro="" textlink="">
      <xdr:nvSpPr>
        <xdr:cNvPr id="2" name="テキスト ボックス 1">
          <a:extLst>
            <a:ext uri="{FF2B5EF4-FFF2-40B4-BE49-F238E27FC236}">
              <a16:creationId xmlns:a16="http://schemas.microsoft.com/office/drawing/2014/main" id="{BFC78388-719B-4389-911B-030F29DBDAE5}"/>
            </a:ext>
          </a:extLst>
        </xdr:cNvPr>
        <xdr:cNvSpPr txBox="1"/>
      </xdr:nvSpPr>
      <xdr:spPr>
        <a:xfrm>
          <a:off x="9152757" y="1138622"/>
          <a:ext cx="7849916" cy="58025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2000"/>
            <a:t>同一事業者間での拠出・受入がある場合にのみ作成してください。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38</xdr:col>
      <xdr:colOff>152400</xdr:colOff>
      <xdr:row>4</xdr:row>
      <xdr:rowOff>161925</xdr:rowOff>
    </xdr:from>
    <xdr:ext cx="8068879" cy="542926"/>
    <xdr:sp macro="" textlink="">
      <xdr:nvSpPr>
        <xdr:cNvPr id="2" name="テキスト ボックス 1">
          <a:extLst>
            <a:ext uri="{FF2B5EF4-FFF2-40B4-BE49-F238E27FC236}">
              <a16:creationId xmlns:a16="http://schemas.microsoft.com/office/drawing/2014/main" id="{ECF4CAA4-6355-4009-B7DF-24A094C6ACD3}"/>
            </a:ext>
          </a:extLst>
        </xdr:cNvPr>
        <xdr:cNvSpPr txBox="1"/>
      </xdr:nvSpPr>
      <xdr:spPr>
        <a:xfrm>
          <a:off x="7029450" y="895350"/>
          <a:ext cx="8068879" cy="54292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2000"/>
            <a:t>加算当年度に賃金水準を引き下げた場合にのみ作成してください。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97B0-3159-4099-814C-6EEA07381712}">
  <dimension ref="A1:L68"/>
  <sheetViews>
    <sheetView tabSelected="1" view="pageBreakPreview" zoomScale="70" zoomScaleNormal="80" zoomScaleSheetLayoutView="70" workbookViewId="0">
      <selection sqref="A1:L21"/>
    </sheetView>
  </sheetViews>
  <sheetFormatPr defaultColWidth="9" defaultRowHeight="18.75"/>
  <cols>
    <col min="1" max="1" width="2.875" style="79" customWidth="1"/>
    <col min="2" max="2" width="3" style="80" customWidth="1"/>
    <col min="3" max="3" width="12.125" style="80" customWidth="1"/>
    <col min="4" max="4" width="15.375" style="80" customWidth="1"/>
    <col min="5" max="5" width="11.125" style="80" customWidth="1"/>
    <col min="6" max="6" width="12.625" style="81" customWidth="1"/>
    <col min="7" max="7" width="12.25" style="81" customWidth="1"/>
    <col min="8" max="8" width="13.125" style="81" customWidth="1"/>
    <col min="9" max="9" width="14.125" style="81" customWidth="1"/>
    <col min="10" max="10" width="5.5" style="79" bestFit="1" customWidth="1"/>
    <col min="11" max="11" width="6.375" style="79" customWidth="1"/>
    <col min="12" max="12" width="13.125" style="79" customWidth="1"/>
    <col min="13" max="16384" width="9" style="79"/>
  </cols>
  <sheetData>
    <row r="1" spans="1:12" ht="12" customHeight="1">
      <c r="A1" s="99" t="s">
        <v>187</v>
      </c>
      <c r="B1" s="100"/>
      <c r="C1" s="100"/>
      <c r="D1" s="100"/>
      <c r="E1" s="100"/>
      <c r="F1" s="100"/>
      <c r="G1" s="100"/>
      <c r="H1" s="100"/>
      <c r="I1" s="100"/>
      <c r="J1" s="100"/>
      <c r="K1" s="100"/>
      <c r="L1" s="101"/>
    </row>
    <row r="2" spans="1:12" ht="12" customHeight="1">
      <c r="A2" s="102"/>
      <c r="B2" s="103"/>
      <c r="C2" s="103"/>
      <c r="D2" s="103"/>
      <c r="E2" s="103"/>
      <c r="F2" s="103"/>
      <c r="G2" s="103"/>
      <c r="H2" s="103"/>
      <c r="I2" s="103"/>
      <c r="J2" s="103"/>
      <c r="K2" s="103"/>
      <c r="L2" s="104"/>
    </row>
    <row r="3" spans="1:12" ht="12" customHeight="1">
      <c r="A3" s="102"/>
      <c r="B3" s="103"/>
      <c r="C3" s="103"/>
      <c r="D3" s="103"/>
      <c r="E3" s="103"/>
      <c r="F3" s="103"/>
      <c r="G3" s="103"/>
      <c r="H3" s="103"/>
      <c r="I3" s="103"/>
      <c r="J3" s="103"/>
      <c r="K3" s="103"/>
      <c r="L3" s="104"/>
    </row>
    <row r="4" spans="1:12" ht="12" customHeight="1">
      <c r="A4" s="102"/>
      <c r="B4" s="103"/>
      <c r="C4" s="103"/>
      <c r="D4" s="103"/>
      <c r="E4" s="103"/>
      <c r="F4" s="103"/>
      <c r="G4" s="103"/>
      <c r="H4" s="103"/>
      <c r="I4" s="103"/>
      <c r="J4" s="103"/>
      <c r="K4" s="103"/>
      <c r="L4" s="104"/>
    </row>
    <row r="5" spans="1:12" ht="12" customHeight="1">
      <c r="A5" s="102"/>
      <c r="B5" s="103"/>
      <c r="C5" s="103"/>
      <c r="D5" s="103"/>
      <c r="E5" s="103"/>
      <c r="F5" s="103"/>
      <c r="G5" s="103"/>
      <c r="H5" s="103"/>
      <c r="I5" s="103"/>
      <c r="J5" s="103"/>
      <c r="K5" s="103"/>
      <c r="L5" s="104"/>
    </row>
    <row r="6" spans="1:12" ht="12" customHeight="1">
      <c r="A6" s="102"/>
      <c r="B6" s="103"/>
      <c r="C6" s="103"/>
      <c r="D6" s="103"/>
      <c r="E6" s="103"/>
      <c r="F6" s="103"/>
      <c r="G6" s="103"/>
      <c r="H6" s="103"/>
      <c r="I6" s="103"/>
      <c r="J6" s="103"/>
      <c r="K6" s="103"/>
      <c r="L6" s="104"/>
    </row>
    <row r="7" spans="1:12" ht="12" customHeight="1">
      <c r="A7" s="102"/>
      <c r="B7" s="103"/>
      <c r="C7" s="103"/>
      <c r="D7" s="103"/>
      <c r="E7" s="103"/>
      <c r="F7" s="103"/>
      <c r="G7" s="103"/>
      <c r="H7" s="103"/>
      <c r="I7" s="103"/>
      <c r="J7" s="103"/>
      <c r="K7" s="103"/>
      <c r="L7" s="104"/>
    </row>
    <row r="8" spans="1:12" ht="12" customHeight="1">
      <c r="A8" s="102"/>
      <c r="B8" s="103"/>
      <c r="C8" s="103"/>
      <c r="D8" s="103"/>
      <c r="E8" s="103"/>
      <c r="F8" s="103"/>
      <c r="G8" s="103"/>
      <c r="H8" s="103"/>
      <c r="I8" s="103"/>
      <c r="J8" s="103"/>
      <c r="K8" s="103"/>
      <c r="L8" s="104"/>
    </row>
    <row r="9" spans="1:12" ht="12" customHeight="1">
      <c r="A9" s="102"/>
      <c r="B9" s="103"/>
      <c r="C9" s="103"/>
      <c r="D9" s="103"/>
      <c r="E9" s="103"/>
      <c r="F9" s="103"/>
      <c r="G9" s="103"/>
      <c r="H9" s="103"/>
      <c r="I9" s="103"/>
      <c r="J9" s="103"/>
      <c r="K9" s="103"/>
      <c r="L9" s="104"/>
    </row>
    <row r="10" spans="1:12" ht="12" customHeight="1">
      <c r="A10" s="102"/>
      <c r="B10" s="103"/>
      <c r="C10" s="103"/>
      <c r="D10" s="103"/>
      <c r="E10" s="103"/>
      <c r="F10" s="103"/>
      <c r="G10" s="103"/>
      <c r="H10" s="103"/>
      <c r="I10" s="103"/>
      <c r="J10" s="103"/>
      <c r="K10" s="103"/>
      <c r="L10" s="104"/>
    </row>
    <row r="11" spans="1:12" ht="12" customHeight="1">
      <c r="A11" s="102"/>
      <c r="B11" s="103"/>
      <c r="C11" s="103"/>
      <c r="D11" s="103"/>
      <c r="E11" s="103"/>
      <c r="F11" s="103"/>
      <c r="G11" s="103"/>
      <c r="H11" s="103"/>
      <c r="I11" s="103"/>
      <c r="J11" s="103"/>
      <c r="K11" s="103"/>
      <c r="L11" s="104"/>
    </row>
    <row r="12" spans="1:12" ht="12" customHeight="1">
      <c r="A12" s="102"/>
      <c r="B12" s="103"/>
      <c r="C12" s="103"/>
      <c r="D12" s="103"/>
      <c r="E12" s="103"/>
      <c r="F12" s="103"/>
      <c r="G12" s="103"/>
      <c r="H12" s="103"/>
      <c r="I12" s="103"/>
      <c r="J12" s="103"/>
      <c r="K12" s="103"/>
      <c r="L12" s="104"/>
    </row>
    <row r="13" spans="1:12" ht="12" customHeight="1">
      <c r="A13" s="102"/>
      <c r="B13" s="103"/>
      <c r="C13" s="103"/>
      <c r="D13" s="103"/>
      <c r="E13" s="103"/>
      <c r="F13" s="103"/>
      <c r="G13" s="103"/>
      <c r="H13" s="103"/>
      <c r="I13" s="103"/>
      <c r="J13" s="103"/>
      <c r="K13" s="103"/>
      <c r="L13" s="104"/>
    </row>
    <row r="14" spans="1:12" ht="12" customHeight="1">
      <c r="A14" s="102"/>
      <c r="B14" s="103"/>
      <c r="C14" s="103"/>
      <c r="D14" s="103"/>
      <c r="E14" s="103"/>
      <c r="F14" s="103"/>
      <c r="G14" s="103"/>
      <c r="H14" s="103"/>
      <c r="I14" s="103"/>
      <c r="J14" s="103"/>
      <c r="K14" s="103"/>
      <c r="L14" s="104"/>
    </row>
    <row r="15" spans="1:12" ht="12" customHeight="1">
      <c r="A15" s="102"/>
      <c r="B15" s="103"/>
      <c r="C15" s="103"/>
      <c r="D15" s="103"/>
      <c r="E15" s="103"/>
      <c r="F15" s="103"/>
      <c r="G15" s="103"/>
      <c r="H15" s="103"/>
      <c r="I15" s="103"/>
      <c r="J15" s="103"/>
      <c r="K15" s="103"/>
      <c r="L15" s="104"/>
    </row>
    <row r="16" spans="1:12" ht="12" customHeight="1">
      <c r="A16" s="102"/>
      <c r="B16" s="103"/>
      <c r="C16" s="103"/>
      <c r="D16" s="103"/>
      <c r="E16" s="103"/>
      <c r="F16" s="103"/>
      <c r="G16" s="103"/>
      <c r="H16" s="103"/>
      <c r="I16" s="103"/>
      <c r="J16" s="103"/>
      <c r="K16" s="103"/>
      <c r="L16" s="104"/>
    </row>
    <row r="17" spans="1:12" ht="12" customHeight="1">
      <c r="A17" s="102"/>
      <c r="B17" s="103"/>
      <c r="C17" s="103"/>
      <c r="D17" s="103"/>
      <c r="E17" s="103"/>
      <c r="F17" s="103"/>
      <c r="G17" s="103"/>
      <c r="H17" s="103"/>
      <c r="I17" s="103"/>
      <c r="J17" s="103"/>
      <c r="K17" s="103"/>
      <c r="L17" s="104"/>
    </row>
    <row r="18" spans="1:12" ht="12" customHeight="1">
      <c r="A18" s="102"/>
      <c r="B18" s="103"/>
      <c r="C18" s="103"/>
      <c r="D18" s="103"/>
      <c r="E18" s="103"/>
      <c r="F18" s="103"/>
      <c r="G18" s="103"/>
      <c r="H18" s="103"/>
      <c r="I18" s="103"/>
      <c r="J18" s="103"/>
      <c r="K18" s="103"/>
      <c r="L18" s="104"/>
    </row>
    <row r="19" spans="1:12" ht="12" customHeight="1">
      <c r="A19" s="102"/>
      <c r="B19" s="103"/>
      <c r="C19" s="103"/>
      <c r="D19" s="103"/>
      <c r="E19" s="103"/>
      <c r="F19" s="103"/>
      <c r="G19" s="103"/>
      <c r="H19" s="103"/>
      <c r="I19" s="103"/>
      <c r="J19" s="103"/>
      <c r="K19" s="103"/>
      <c r="L19" s="104"/>
    </row>
    <row r="20" spans="1:12" ht="12" customHeight="1">
      <c r="A20" s="102"/>
      <c r="B20" s="103"/>
      <c r="C20" s="103"/>
      <c r="D20" s="103"/>
      <c r="E20" s="103"/>
      <c r="F20" s="103"/>
      <c r="G20" s="103"/>
      <c r="H20" s="103"/>
      <c r="I20" s="103"/>
      <c r="J20" s="103"/>
      <c r="K20" s="103"/>
      <c r="L20" s="104"/>
    </row>
    <row r="21" spans="1:12" ht="19.5" customHeight="1" thickBot="1">
      <c r="A21" s="105"/>
      <c r="B21" s="106"/>
      <c r="C21" s="106"/>
      <c r="D21" s="106"/>
      <c r="E21" s="106"/>
      <c r="F21" s="106"/>
      <c r="G21" s="106"/>
      <c r="H21" s="106"/>
      <c r="I21" s="106"/>
      <c r="J21" s="106"/>
      <c r="K21" s="106"/>
      <c r="L21" s="107"/>
    </row>
    <row r="31" spans="1:12" s="84" customFormat="1" ht="23.25" customHeight="1">
      <c r="A31" s="82" t="s">
        <v>138</v>
      </c>
      <c r="B31" s="82"/>
      <c r="C31" s="82"/>
      <c r="D31" s="82"/>
      <c r="E31" s="82"/>
      <c r="F31" s="83"/>
      <c r="G31" s="83"/>
      <c r="H31" s="83"/>
      <c r="I31" s="83"/>
    </row>
    <row r="32" spans="1:12" s="84" customFormat="1" ht="23.25" customHeight="1">
      <c r="A32" s="82"/>
      <c r="B32" s="82"/>
      <c r="C32" s="82"/>
      <c r="D32" s="82"/>
      <c r="E32" s="82"/>
      <c r="F32" s="83"/>
      <c r="G32" s="83"/>
      <c r="H32" s="83"/>
      <c r="I32" s="83"/>
    </row>
    <row r="33" spans="1:11" s="84" customFormat="1" ht="23.25" customHeight="1" thickBot="1">
      <c r="A33" s="82"/>
      <c r="B33" s="82"/>
      <c r="C33" s="85" t="s">
        <v>139</v>
      </c>
      <c r="D33" s="86"/>
      <c r="E33" s="86"/>
      <c r="F33" s="86"/>
      <c r="G33" s="87"/>
      <c r="H33" s="87"/>
      <c r="I33" s="88"/>
    </row>
    <row r="34" spans="1:11" ht="20.100000000000001" customHeight="1" thickBot="1">
      <c r="A34" s="80"/>
      <c r="C34" s="11"/>
      <c r="D34" s="89" t="s">
        <v>140</v>
      </c>
      <c r="E34" s="11"/>
      <c r="F34" s="89" t="s">
        <v>141</v>
      </c>
      <c r="G34" s="11"/>
      <c r="H34" s="89" t="s">
        <v>142</v>
      </c>
      <c r="I34" s="88"/>
    </row>
    <row r="35" spans="1:11" ht="19.5" customHeight="1">
      <c r="A35" s="80"/>
      <c r="C35" s="86"/>
      <c r="D35" s="86"/>
      <c r="E35" s="86"/>
      <c r="F35" s="86"/>
      <c r="G35" s="86"/>
      <c r="H35" s="86"/>
      <c r="I35" s="88"/>
    </row>
    <row r="36" spans="1:11" ht="19.5" customHeight="1" thickBot="1">
      <c r="A36" s="80"/>
      <c r="C36" s="86" t="s">
        <v>143</v>
      </c>
      <c r="D36" s="90"/>
      <c r="E36" s="90"/>
      <c r="F36" s="90"/>
      <c r="G36" s="90"/>
      <c r="H36" s="90"/>
      <c r="I36" s="88"/>
    </row>
    <row r="37" spans="1:11" ht="20.100000000000001" customHeight="1" thickBot="1">
      <c r="A37" s="80"/>
      <c r="C37" s="91" t="s">
        <v>144</v>
      </c>
      <c r="D37" s="91"/>
      <c r="E37" s="35"/>
      <c r="F37" s="36"/>
      <c r="G37" s="36"/>
      <c r="H37" s="37"/>
    </row>
    <row r="38" spans="1:11" ht="20.100000000000001" customHeight="1" thickBot="1">
      <c r="A38" s="80"/>
      <c r="C38" s="91" t="s">
        <v>145</v>
      </c>
      <c r="D38" s="91"/>
      <c r="E38" s="35"/>
      <c r="F38" s="36"/>
      <c r="G38" s="36"/>
      <c r="H38" s="37"/>
    </row>
    <row r="39" spans="1:11" ht="20.100000000000001" customHeight="1" thickBot="1">
      <c r="A39" s="80"/>
      <c r="C39" s="91" t="s">
        <v>1</v>
      </c>
      <c r="D39" s="91"/>
      <c r="E39" s="35"/>
      <c r="F39" s="36"/>
      <c r="G39" s="36"/>
      <c r="H39" s="37"/>
    </row>
    <row r="40" spans="1:11" ht="20.100000000000001" customHeight="1" thickBot="1">
      <c r="A40" s="80"/>
      <c r="C40" s="91" t="s">
        <v>146</v>
      </c>
      <c r="D40" s="91"/>
      <c r="E40" s="35"/>
      <c r="F40" s="36"/>
      <c r="G40" s="36"/>
      <c r="H40" s="37"/>
    </row>
    <row r="41" spans="1:11" ht="19.5" customHeight="1">
      <c r="A41" s="80"/>
      <c r="C41" s="92"/>
      <c r="D41" s="92"/>
      <c r="E41" s="92"/>
      <c r="F41" s="92"/>
      <c r="G41" s="92"/>
      <c r="H41" s="92"/>
    </row>
    <row r="42" spans="1:11" ht="20.25" customHeight="1" thickBot="1">
      <c r="C42" s="86" t="s">
        <v>147</v>
      </c>
      <c r="D42" s="90"/>
      <c r="E42" s="90"/>
      <c r="F42" s="90"/>
      <c r="G42" s="90"/>
      <c r="H42" s="90"/>
    </row>
    <row r="43" spans="1:11" ht="70.5" customHeight="1" thickBot="1">
      <c r="C43" s="93" t="s">
        <v>226</v>
      </c>
      <c r="D43" s="94"/>
      <c r="E43" s="94"/>
      <c r="F43" s="94"/>
      <c r="G43" s="95"/>
      <c r="H43" s="33"/>
      <c r="I43" s="96" t="str">
        <f>IF(H46=2,"【様式６】シートに進んでください。","入力事項に不備がある、もしくは、対象外")</f>
        <v>入力事項に不備がある、もしくは、対象外</v>
      </c>
      <c r="J43" s="97"/>
      <c r="K43" s="97"/>
    </row>
    <row r="44" spans="1:11" ht="72" customHeight="1" thickBot="1">
      <c r="C44" s="93" t="s">
        <v>225</v>
      </c>
      <c r="D44" s="94"/>
      <c r="E44" s="94"/>
      <c r="F44" s="94"/>
      <c r="G44" s="95"/>
      <c r="H44" s="33"/>
      <c r="I44" s="96"/>
      <c r="J44" s="97"/>
      <c r="K44" s="97"/>
    </row>
    <row r="45" spans="1:11" ht="20.25" customHeight="1">
      <c r="C45" s="80" t="s">
        <v>148</v>
      </c>
    </row>
    <row r="46" spans="1:11" ht="20.25" customHeight="1">
      <c r="H46" s="98">
        <f>COUNTIF($H$43:$H$44,"はい")</f>
        <v>0</v>
      </c>
    </row>
    <row r="47" spans="1:11" ht="20.25" customHeight="1"/>
    <row r="48" spans="1:1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sheetData>
  <sheetProtection algorithmName="SHA-512" hashValue="HE4iM2cjK65dxtKnbtrlghrcEtTPZUSaRkakTVdUUmrjzQx+1CZpgxn4yPa9HPU9GT6/8tw+zkTOMxrRFgj/yw==" saltValue="ALvWiGrNtDphQO6VkgtC7w==" spinCount="100000" sheet="1" objects="1" scenarios="1"/>
  <mergeCells count="12">
    <mergeCell ref="C40:D40"/>
    <mergeCell ref="E40:H40"/>
    <mergeCell ref="C43:G43"/>
    <mergeCell ref="C44:G44"/>
    <mergeCell ref="I43:K44"/>
    <mergeCell ref="C39:D39"/>
    <mergeCell ref="E39:H39"/>
    <mergeCell ref="A1:L21"/>
    <mergeCell ref="C37:D37"/>
    <mergeCell ref="E37:H37"/>
    <mergeCell ref="C38:D38"/>
    <mergeCell ref="E38:H38"/>
  </mergeCells>
  <phoneticPr fontId="3"/>
  <conditionalFormatting sqref="I43">
    <cfRule type="cellIs" dxfId="2" priority="1" operator="equal">
      <formula>"入力事項に不備がある、もしくは、対象外"</formula>
    </cfRule>
  </conditionalFormatting>
  <dataValidations count="6">
    <dataValidation type="list" allowBlank="1" showInputMessage="1" showErrorMessage="1" sqref="H43:H44" xr:uid="{D296D0C5-657B-42EF-A10B-9B69E9FACBB8}">
      <formula1>"はい,いいえ"</formula1>
    </dataValidation>
    <dataValidation type="list" allowBlank="1" showInputMessage="1" showErrorMessage="1" sqref="G34" xr:uid="{C52BCDCB-FEF6-46FF-AF36-6C4181C69F58}">
      <formula1>"1,2,3,4,5,6,7,8,9,10,11,12,13,14,15,16,17,18,19,20,21,22,23,24,25,26,27,28,29,30,31"</formula1>
    </dataValidation>
    <dataValidation type="list" allowBlank="1" showInputMessage="1" showErrorMessage="1" sqref="E34" xr:uid="{E0C30F84-7ED5-43A8-9B9C-FFDCA334F361}">
      <formula1>"1,2,3,4,5,6,7,8,9,10,11,12"</formula1>
    </dataValidation>
    <dataValidation type="list" allowBlank="1" showInputMessage="1" showErrorMessage="1" sqref="C34" xr:uid="{8E6F430B-8BF6-489D-947A-8A96B7CB3E45}">
      <formula1>"令和5,令和6,令和7,令和8,令和9,令和10"</formula1>
    </dataValidation>
    <dataValidation type="whole" allowBlank="1" showInputMessage="1" showErrorMessage="1" sqref="E40:H40" xr:uid="{52CE0AF3-5B5F-4B8E-8384-75B35209B9F6}">
      <formula1>1000</formula1>
      <formula2>9999</formula2>
    </dataValidation>
    <dataValidation type="list" allowBlank="1" showInputMessage="1" showErrorMessage="1" sqref="E39:H39" xr:uid="{725C0322-9269-4722-80F2-45C1AB305DDC}">
      <formula1>"保育所,認定こども園,幼稚園,小規模保育事業Ａ型,小規模保育事業Ｂ型,小規模保育事業Ｃ型,事業所内保育事業Ａ型,事業所内保育事業（定員20人以上）,家庭的保育事業"</formula1>
    </dataValidation>
  </dataValidations>
  <pageMargins left="0.92" right="0.56000000000000005" top="0.75" bottom="0.37" header="0.3" footer="0.3"/>
  <pageSetup paperSize="9" scale="7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638E-56FD-44D0-9E32-8DD7A5FAE594}">
  <sheetPr>
    <pageSetUpPr fitToPage="1"/>
  </sheetPr>
  <dimension ref="B1:BC62"/>
  <sheetViews>
    <sheetView showGridLines="0" view="pageBreakPreview" zoomScaleNormal="100" zoomScaleSheetLayoutView="100" workbookViewId="0"/>
  </sheetViews>
  <sheetFormatPr defaultColWidth="9" defaultRowHeight="18" customHeight="1"/>
  <cols>
    <col min="1" max="1" width="2.5" style="109" customWidth="1"/>
    <col min="2" max="17" width="3.375" style="109" customWidth="1"/>
    <col min="18" max="23" width="4" style="109" customWidth="1"/>
    <col min="24" max="34" width="3.375" style="109" customWidth="1"/>
    <col min="35" max="35" width="2.5" style="109" customWidth="1"/>
    <col min="36" max="45" width="3" style="109" customWidth="1"/>
    <col min="46" max="48" width="15.5" style="109" customWidth="1"/>
    <col min="49" max="49" width="9" style="109"/>
    <col min="50" max="50" width="9" style="109" customWidth="1"/>
    <col min="51" max="52" width="13.375" style="109" customWidth="1"/>
    <col min="53" max="53" width="15.875" style="109" customWidth="1"/>
    <col min="54" max="16384" width="9" style="109"/>
  </cols>
  <sheetData>
    <row r="1" spans="2:55" ht="18" customHeight="1">
      <c r="B1" s="108" t="s">
        <v>0</v>
      </c>
    </row>
    <row r="2" spans="2:55" ht="33.75" customHeight="1">
      <c r="B2" s="110" t="s">
        <v>149</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row>
    <row r="3" spans="2:55" ht="18" customHeight="1" thickBot="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4" spans="2:55" ht="20.25" customHeight="1" thickBot="1">
      <c r="D4" s="112"/>
      <c r="E4" s="112"/>
      <c r="F4" s="112"/>
      <c r="G4" s="112"/>
      <c r="H4" s="112"/>
      <c r="I4" s="112"/>
      <c r="J4" s="112"/>
      <c r="K4" s="112"/>
      <c r="L4" s="112"/>
      <c r="M4" s="112"/>
      <c r="N4" s="112"/>
      <c r="O4" s="112"/>
      <c r="P4" s="112"/>
      <c r="R4" s="113" t="s">
        <v>144</v>
      </c>
      <c r="S4" s="114"/>
      <c r="T4" s="114"/>
      <c r="U4" s="114"/>
      <c r="V4" s="114"/>
      <c r="W4" s="115"/>
      <c r="X4" s="116">
        <f>'0_基礎情報'!E37</f>
        <v>0</v>
      </c>
      <c r="Y4" s="117"/>
      <c r="Z4" s="117"/>
      <c r="AA4" s="117"/>
      <c r="AB4" s="117"/>
      <c r="AC4" s="117"/>
      <c r="AD4" s="117"/>
      <c r="AE4" s="117"/>
      <c r="AF4" s="117"/>
      <c r="AG4" s="117"/>
      <c r="AH4" s="117"/>
      <c r="AI4" s="117"/>
      <c r="AJ4" s="118"/>
    </row>
    <row r="5" spans="2:55" ht="20.25" customHeight="1" thickBot="1">
      <c r="D5" s="112"/>
      <c r="E5" s="112"/>
      <c r="F5" s="112"/>
      <c r="G5" s="112"/>
      <c r="H5" s="112"/>
      <c r="I5" s="112"/>
      <c r="J5" s="112"/>
      <c r="K5" s="112"/>
      <c r="L5" s="112"/>
      <c r="M5" s="112"/>
      <c r="N5" s="112"/>
      <c r="O5" s="112"/>
      <c r="P5" s="112"/>
      <c r="R5" s="113" t="s">
        <v>145</v>
      </c>
      <c r="S5" s="114"/>
      <c r="T5" s="114"/>
      <c r="U5" s="114"/>
      <c r="V5" s="114"/>
      <c r="W5" s="115"/>
      <c r="X5" s="119">
        <f>'0_基礎情報'!E38</f>
        <v>0</v>
      </c>
      <c r="Y5" s="120"/>
      <c r="Z5" s="120"/>
      <c r="AA5" s="120"/>
      <c r="AB5" s="120"/>
      <c r="AC5" s="120"/>
      <c r="AD5" s="120"/>
      <c r="AE5" s="120"/>
      <c r="AF5" s="120"/>
      <c r="AG5" s="120"/>
      <c r="AH5" s="120"/>
      <c r="AI5" s="120"/>
      <c r="AJ5" s="121"/>
    </row>
    <row r="6" spans="2:55" ht="20.25" customHeight="1" thickBot="1">
      <c r="D6" s="112"/>
      <c r="E6" s="112"/>
      <c r="F6" s="112"/>
      <c r="G6" s="112"/>
      <c r="H6" s="112"/>
      <c r="I6" s="112"/>
      <c r="J6" s="112"/>
      <c r="K6" s="112"/>
      <c r="L6" s="112"/>
      <c r="M6" s="112"/>
      <c r="N6" s="112"/>
      <c r="O6" s="112"/>
      <c r="P6" s="112"/>
      <c r="R6" s="113" t="s">
        <v>1</v>
      </c>
      <c r="S6" s="114"/>
      <c r="T6" s="114"/>
      <c r="U6" s="114"/>
      <c r="V6" s="114"/>
      <c r="W6" s="115"/>
      <c r="X6" s="119">
        <f>'0_基礎情報'!E39</f>
        <v>0</v>
      </c>
      <c r="Y6" s="120"/>
      <c r="Z6" s="120"/>
      <c r="AA6" s="120"/>
      <c r="AB6" s="120"/>
      <c r="AC6" s="120"/>
      <c r="AD6" s="120"/>
      <c r="AE6" s="120"/>
      <c r="AF6" s="120"/>
      <c r="AG6" s="120"/>
      <c r="AH6" s="120"/>
      <c r="AI6" s="120"/>
      <c r="AJ6" s="121"/>
    </row>
    <row r="7" spans="2:55" ht="20.25" customHeight="1" thickBot="1">
      <c r="D7" s="112"/>
      <c r="E7" s="112"/>
      <c r="F7" s="112"/>
      <c r="G7" s="112"/>
      <c r="H7" s="112"/>
      <c r="I7" s="112"/>
      <c r="J7" s="112"/>
      <c r="K7" s="112"/>
      <c r="L7" s="112"/>
      <c r="M7" s="112"/>
      <c r="N7" s="112"/>
      <c r="O7" s="112"/>
      <c r="P7" s="112"/>
      <c r="Q7" s="112"/>
      <c r="R7" s="113" t="s">
        <v>146</v>
      </c>
      <c r="S7" s="114"/>
      <c r="T7" s="114"/>
      <c r="U7" s="114"/>
      <c r="V7" s="114"/>
      <c r="W7" s="115"/>
      <c r="X7" s="122">
        <f>'0_基礎情報'!E40</f>
        <v>0</v>
      </c>
      <c r="Y7" s="123"/>
      <c r="Z7" s="123"/>
      <c r="AA7" s="123"/>
      <c r="AB7" s="123"/>
      <c r="AC7" s="123"/>
      <c r="AD7" s="123"/>
      <c r="AE7" s="123"/>
      <c r="AF7" s="123"/>
      <c r="AG7" s="123"/>
      <c r="AH7" s="123"/>
      <c r="AI7" s="123"/>
      <c r="AJ7" s="124"/>
    </row>
    <row r="8" spans="2:55" ht="9" customHeight="1">
      <c r="R8" s="125"/>
      <c r="S8" s="125"/>
      <c r="T8" s="125"/>
      <c r="U8" s="125"/>
      <c r="V8" s="125"/>
      <c r="W8" s="125"/>
      <c r="X8" s="125"/>
      <c r="Y8" s="125"/>
    </row>
    <row r="9" spans="2:55" ht="18" customHeight="1" thickBot="1">
      <c r="B9" s="109" t="s">
        <v>2</v>
      </c>
    </row>
    <row r="10" spans="2:55" ht="29.25" customHeight="1" thickBot="1">
      <c r="C10" s="126"/>
      <c r="D10" s="127"/>
      <c r="E10" s="127"/>
      <c r="F10" s="127"/>
      <c r="G10" s="127"/>
      <c r="H10" s="127"/>
      <c r="I10" s="127"/>
      <c r="J10" s="127"/>
      <c r="K10" s="127"/>
      <c r="L10" s="127"/>
      <c r="M10" s="128"/>
      <c r="N10" s="129" t="s">
        <v>3</v>
      </c>
      <c r="O10" s="129"/>
      <c r="P10" s="129"/>
      <c r="Q10" s="129"/>
      <c r="R10" s="129"/>
      <c r="S10" s="129"/>
      <c r="T10" s="129"/>
      <c r="U10" s="129"/>
      <c r="V10" s="130"/>
      <c r="W10" s="131" t="s">
        <v>4</v>
      </c>
      <c r="X10" s="132"/>
      <c r="Y10" s="132"/>
      <c r="Z10" s="132"/>
      <c r="AA10" s="132"/>
      <c r="AB10" s="132"/>
      <c r="AC10" s="132"/>
      <c r="AD10" s="132"/>
      <c r="AE10" s="133"/>
      <c r="AG10" s="134" t="s">
        <v>5</v>
      </c>
      <c r="AH10" s="135"/>
      <c r="AI10" s="136"/>
      <c r="AJ10" s="137" t="str">
        <f>IFERROR(IF(N13&gt;=N12,"○","×"),"")</f>
        <v>○</v>
      </c>
      <c r="AT10" s="138" t="s">
        <v>150</v>
      </c>
      <c r="AU10" s="139"/>
      <c r="AV10" s="139"/>
      <c r="AW10" s="12"/>
      <c r="AX10" s="13"/>
    </row>
    <row r="11" spans="2:55" ht="27" customHeight="1" thickBot="1">
      <c r="C11" s="140"/>
      <c r="D11" s="141" t="s">
        <v>216</v>
      </c>
      <c r="E11" s="141"/>
      <c r="F11" s="141"/>
      <c r="G11" s="141"/>
      <c r="H11" s="141"/>
      <c r="I11" s="141"/>
      <c r="J11" s="141"/>
      <c r="K11" s="141"/>
      <c r="L11" s="141"/>
      <c r="M11" s="141"/>
      <c r="N11" s="38"/>
      <c r="O11" s="38"/>
      <c r="P11" s="38"/>
      <c r="Q11" s="38"/>
      <c r="R11" s="38"/>
      <c r="S11" s="38"/>
      <c r="T11" s="38"/>
      <c r="U11" s="38"/>
      <c r="V11" s="142" t="s">
        <v>7</v>
      </c>
      <c r="W11" s="38"/>
      <c r="X11" s="38"/>
      <c r="Y11" s="38"/>
      <c r="Z11" s="38"/>
      <c r="AA11" s="38"/>
      <c r="AB11" s="38"/>
      <c r="AC11" s="38"/>
      <c r="AD11" s="38"/>
      <c r="AE11" s="143" t="s">
        <v>7</v>
      </c>
      <c r="AF11" s="144"/>
      <c r="AG11" s="145" t="s">
        <v>8</v>
      </c>
      <c r="AH11" s="146"/>
      <c r="AI11" s="147"/>
      <c r="AJ11" s="137" t="str">
        <f>IFERROR(IF(W13&gt;=W12,"○","×"),"")</f>
        <v>○</v>
      </c>
      <c r="AT11" s="148" t="s">
        <v>151</v>
      </c>
      <c r="AU11" s="148"/>
      <c r="AV11" s="148"/>
      <c r="AW11" s="48"/>
      <c r="AX11" s="48"/>
    </row>
    <row r="12" spans="2:55" ht="27" customHeight="1">
      <c r="C12" s="140" t="s">
        <v>217</v>
      </c>
      <c r="D12" s="141" t="s">
        <v>218</v>
      </c>
      <c r="E12" s="141"/>
      <c r="F12" s="141"/>
      <c r="G12" s="141"/>
      <c r="H12" s="141"/>
      <c r="I12" s="141"/>
      <c r="J12" s="141"/>
      <c r="K12" s="141"/>
      <c r="L12" s="141"/>
      <c r="M12" s="141"/>
      <c r="N12" s="149">
        <f>N11-N54+N55</f>
        <v>0</v>
      </c>
      <c r="O12" s="149"/>
      <c r="P12" s="149"/>
      <c r="Q12" s="149"/>
      <c r="R12" s="149"/>
      <c r="S12" s="149"/>
      <c r="T12" s="149"/>
      <c r="U12" s="149"/>
      <c r="V12" s="142" t="s">
        <v>7</v>
      </c>
      <c r="W12" s="149">
        <f>W11</f>
        <v>0</v>
      </c>
      <c r="X12" s="149"/>
      <c r="Y12" s="149"/>
      <c r="Z12" s="149"/>
      <c r="AA12" s="149"/>
      <c r="AB12" s="149"/>
      <c r="AC12" s="149"/>
      <c r="AD12" s="149"/>
      <c r="AE12" s="143" t="s">
        <v>7</v>
      </c>
      <c r="AF12" s="144"/>
      <c r="AG12" s="150"/>
      <c r="AH12" s="150"/>
      <c r="AI12" s="150"/>
      <c r="AJ12" s="151"/>
      <c r="AT12" s="152" t="s">
        <v>152</v>
      </c>
      <c r="AU12" s="152"/>
      <c r="AV12" s="152"/>
      <c r="AW12" s="48"/>
      <c r="AX12" s="48"/>
    </row>
    <row r="13" spans="2:55" ht="27" customHeight="1" thickBot="1">
      <c r="C13" s="153" t="s">
        <v>9</v>
      </c>
      <c r="D13" s="154" t="s">
        <v>10</v>
      </c>
      <c r="E13" s="155"/>
      <c r="F13" s="155"/>
      <c r="G13" s="155"/>
      <c r="H13" s="155"/>
      <c r="I13" s="155"/>
      <c r="J13" s="155"/>
      <c r="K13" s="155"/>
      <c r="L13" s="155"/>
      <c r="M13" s="156"/>
      <c r="N13" s="149">
        <f>N14+N15</f>
        <v>0</v>
      </c>
      <c r="O13" s="149"/>
      <c r="P13" s="149"/>
      <c r="Q13" s="149"/>
      <c r="R13" s="149"/>
      <c r="S13" s="149"/>
      <c r="T13" s="149"/>
      <c r="U13" s="149"/>
      <c r="V13" s="157" t="s">
        <v>7</v>
      </c>
      <c r="W13" s="149">
        <f>W14+W15</f>
        <v>0</v>
      </c>
      <c r="X13" s="149"/>
      <c r="Y13" s="149"/>
      <c r="Z13" s="149"/>
      <c r="AA13" s="149"/>
      <c r="AB13" s="149"/>
      <c r="AC13" s="149"/>
      <c r="AD13" s="149"/>
      <c r="AE13" s="142" t="s">
        <v>7</v>
      </c>
      <c r="AF13" s="144"/>
      <c r="AG13" s="144"/>
      <c r="AT13" s="158" t="s">
        <v>153</v>
      </c>
      <c r="AU13" s="158"/>
      <c r="AV13" s="158"/>
      <c r="AW13" s="54">
        <f>N14</f>
        <v>0</v>
      </c>
      <c r="AX13" s="54"/>
      <c r="AY13" s="158" t="s">
        <v>154</v>
      </c>
      <c r="AZ13" s="158"/>
      <c r="BA13" s="158"/>
      <c r="BB13" s="54">
        <f>W14</f>
        <v>0</v>
      </c>
      <c r="BC13" s="54"/>
    </row>
    <row r="14" spans="2:55" ht="27" customHeight="1" thickBot="1">
      <c r="C14" s="153"/>
      <c r="D14" s="154" t="s">
        <v>11</v>
      </c>
      <c r="E14" s="155"/>
      <c r="F14" s="155"/>
      <c r="G14" s="155"/>
      <c r="H14" s="155"/>
      <c r="I14" s="155"/>
      <c r="J14" s="155"/>
      <c r="K14" s="155"/>
      <c r="L14" s="155"/>
      <c r="M14" s="156"/>
      <c r="N14" s="149">
        <f>'【様式６別添１】賃金改善明細書（職員別）'!T61</f>
        <v>0</v>
      </c>
      <c r="O14" s="149"/>
      <c r="P14" s="149"/>
      <c r="Q14" s="149"/>
      <c r="R14" s="149"/>
      <c r="S14" s="149"/>
      <c r="T14" s="149"/>
      <c r="U14" s="149"/>
      <c r="V14" s="157" t="s">
        <v>7</v>
      </c>
      <c r="W14" s="149">
        <f>'【様式６別添１】賃金改善明細書（職員別）'!X61</f>
        <v>0</v>
      </c>
      <c r="X14" s="149"/>
      <c r="Y14" s="149"/>
      <c r="Z14" s="149"/>
      <c r="AA14" s="149"/>
      <c r="AB14" s="149"/>
      <c r="AC14" s="149"/>
      <c r="AD14" s="149"/>
      <c r="AE14" s="157" t="s">
        <v>7</v>
      </c>
      <c r="AF14" s="144"/>
      <c r="AG14" s="144"/>
      <c r="AT14" s="159" t="s">
        <v>155</v>
      </c>
      <c r="AU14" s="160"/>
      <c r="AV14" s="160"/>
      <c r="AW14" s="52" t="e">
        <f>AW11/AW12*AW13</f>
        <v>#DIV/0!</v>
      </c>
      <c r="AX14" s="52"/>
      <c r="AY14" s="160" t="s">
        <v>156</v>
      </c>
      <c r="AZ14" s="160"/>
      <c r="BA14" s="160"/>
      <c r="BB14" s="52" t="e">
        <f>AW11/AW12*BB13</f>
        <v>#DIV/0!</v>
      </c>
      <c r="BC14" s="53"/>
    </row>
    <row r="15" spans="2:55" ht="27.75" customHeight="1">
      <c r="C15" s="153"/>
      <c r="D15" s="154" t="s">
        <v>12</v>
      </c>
      <c r="E15" s="155"/>
      <c r="F15" s="155"/>
      <c r="G15" s="155"/>
      <c r="H15" s="155"/>
      <c r="I15" s="155"/>
      <c r="J15" s="155"/>
      <c r="K15" s="155"/>
      <c r="L15" s="155"/>
      <c r="M15" s="156"/>
      <c r="N15" s="38"/>
      <c r="O15" s="38"/>
      <c r="P15" s="38"/>
      <c r="Q15" s="38"/>
      <c r="R15" s="38"/>
      <c r="S15" s="38"/>
      <c r="T15" s="38"/>
      <c r="U15" s="38"/>
      <c r="V15" s="157" t="s">
        <v>7</v>
      </c>
      <c r="W15" s="38"/>
      <c r="X15" s="38"/>
      <c r="Y15" s="38"/>
      <c r="Z15" s="38"/>
      <c r="AA15" s="38"/>
      <c r="AB15" s="38"/>
      <c r="AC15" s="38"/>
      <c r="AD15" s="38"/>
      <c r="AE15" s="142" t="s">
        <v>7</v>
      </c>
      <c r="AF15" s="144"/>
      <c r="AG15" s="144"/>
    </row>
    <row r="16" spans="2:55" ht="18" customHeight="1">
      <c r="C16" s="161"/>
      <c r="D16" s="162"/>
      <c r="E16" s="162"/>
      <c r="F16" s="162"/>
      <c r="G16" s="162"/>
      <c r="H16" s="162"/>
      <c r="I16" s="162"/>
      <c r="J16" s="162"/>
      <c r="K16" s="162"/>
      <c r="L16" s="162"/>
      <c r="M16" s="162"/>
      <c r="O16" s="163"/>
      <c r="P16" s="163"/>
      <c r="Q16" s="163"/>
      <c r="R16" s="163"/>
      <c r="S16" s="163"/>
      <c r="T16" s="163"/>
      <c r="U16" s="163"/>
      <c r="V16" s="163"/>
      <c r="W16" s="163"/>
      <c r="X16" s="164"/>
      <c r="Y16" s="163"/>
      <c r="Z16" s="163"/>
      <c r="AA16" s="163"/>
      <c r="AB16" s="163"/>
      <c r="AC16" s="163"/>
      <c r="AD16" s="163"/>
      <c r="AE16" s="163"/>
      <c r="AF16" s="163"/>
      <c r="AG16" s="163"/>
      <c r="AH16" s="144"/>
    </row>
    <row r="17" spans="2:36" ht="30.75" customHeight="1" thickBot="1">
      <c r="B17" s="109" t="s">
        <v>13</v>
      </c>
    </row>
    <row r="18" spans="2:36" ht="27.75" customHeight="1" thickBot="1">
      <c r="C18" s="165" t="s">
        <v>6</v>
      </c>
      <c r="D18" s="166" t="s">
        <v>14</v>
      </c>
      <c r="E18" s="166"/>
      <c r="F18" s="166"/>
      <c r="G18" s="166"/>
      <c r="H18" s="166"/>
      <c r="I18" s="166"/>
      <c r="J18" s="166"/>
      <c r="K18" s="166"/>
      <c r="L18" s="166"/>
      <c r="M18" s="166"/>
      <c r="N18" s="166"/>
      <c r="O18" s="166"/>
      <c r="P18" s="166"/>
      <c r="Q18" s="166"/>
      <c r="R18" s="166"/>
      <c r="S18" s="166"/>
      <c r="T18" s="166"/>
      <c r="U18" s="166"/>
      <c r="V18" s="166"/>
      <c r="W18" s="166"/>
      <c r="X18" s="167"/>
      <c r="Y18" s="168">
        <f>Y19-Y20-Y21-Y22-Y23+Y24</f>
        <v>0</v>
      </c>
      <c r="Z18" s="169"/>
      <c r="AA18" s="169"/>
      <c r="AB18" s="169"/>
      <c r="AC18" s="169"/>
      <c r="AD18" s="169"/>
      <c r="AE18" s="169"/>
      <c r="AF18" s="169"/>
      <c r="AG18" s="170"/>
      <c r="AH18" s="143" t="s">
        <v>7</v>
      </c>
      <c r="AJ18" s="171" t="str">
        <f>IFERROR(IF(Y18&gt;=Y25,"○","×"),"")</f>
        <v>○</v>
      </c>
    </row>
    <row r="19" spans="2:36" ht="27.75" customHeight="1">
      <c r="C19" s="172"/>
      <c r="D19" s="154" t="s">
        <v>15</v>
      </c>
      <c r="E19" s="155"/>
      <c r="F19" s="155"/>
      <c r="G19" s="155"/>
      <c r="H19" s="155"/>
      <c r="I19" s="155"/>
      <c r="J19" s="155"/>
      <c r="K19" s="155"/>
      <c r="L19" s="155"/>
      <c r="M19" s="155"/>
      <c r="N19" s="155"/>
      <c r="O19" s="155"/>
      <c r="P19" s="155"/>
      <c r="Q19" s="155"/>
      <c r="R19" s="155"/>
      <c r="S19" s="155"/>
      <c r="T19" s="155"/>
      <c r="U19" s="155"/>
      <c r="V19" s="155"/>
      <c r="W19" s="155"/>
      <c r="X19" s="156"/>
      <c r="Y19" s="168">
        <f>'【様式６別添１】賃金改善明細書（職員別）'!S61</f>
        <v>0</v>
      </c>
      <c r="Z19" s="169"/>
      <c r="AA19" s="169"/>
      <c r="AB19" s="169"/>
      <c r="AC19" s="169"/>
      <c r="AD19" s="169"/>
      <c r="AE19" s="169"/>
      <c r="AF19" s="169"/>
      <c r="AG19" s="170"/>
      <c r="AH19" s="143" t="s">
        <v>7</v>
      </c>
    </row>
    <row r="20" spans="2:36" ht="27.75" customHeight="1">
      <c r="C20" s="172"/>
      <c r="D20" s="154" t="s">
        <v>16</v>
      </c>
      <c r="E20" s="155"/>
      <c r="F20" s="155"/>
      <c r="G20" s="155"/>
      <c r="H20" s="155"/>
      <c r="I20" s="155"/>
      <c r="J20" s="155"/>
      <c r="K20" s="155"/>
      <c r="L20" s="155"/>
      <c r="M20" s="155"/>
      <c r="N20" s="155"/>
      <c r="O20" s="155"/>
      <c r="P20" s="155"/>
      <c r="Q20" s="155"/>
      <c r="R20" s="155"/>
      <c r="S20" s="155"/>
      <c r="T20" s="155"/>
      <c r="U20" s="155"/>
      <c r="V20" s="155"/>
      <c r="W20" s="155"/>
      <c r="X20" s="156"/>
      <c r="Y20" s="168">
        <f>N14+W14</f>
        <v>0</v>
      </c>
      <c r="Z20" s="169"/>
      <c r="AA20" s="169"/>
      <c r="AB20" s="169"/>
      <c r="AC20" s="169"/>
      <c r="AD20" s="169"/>
      <c r="AE20" s="169"/>
      <c r="AF20" s="169"/>
      <c r="AG20" s="170"/>
      <c r="AH20" s="143" t="s">
        <v>7</v>
      </c>
    </row>
    <row r="21" spans="2:36" ht="27.75" customHeight="1">
      <c r="C21" s="172"/>
      <c r="D21" s="154" t="s">
        <v>17</v>
      </c>
      <c r="E21" s="155"/>
      <c r="F21" s="155"/>
      <c r="G21" s="155"/>
      <c r="H21" s="155"/>
      <c r="I21" s="155"/>
      <c r="J21" s="155"/>
      <c r="K21" s="155"/>
      <c r="L21" s="155"/>
      <c r="M21" s="155"/>
      <c r="N21" s="155"/>
      <c r="O21" s="155"/>
      <c r="P21" s="155"/>
      <c r="Q21" s="155"/>
      <c r="R21" s="155"/>
      <c r="S21" s="155"/>
      <c r="T21" s="155"/>
      <c r="U21" s="155"/>
      <c r="V21" s="155"/>
      <c r="W21" s="155"/>
      <c r="X21" s="156"/>
      <c r="Y21" s="168">
        <f>'【様式６別添１】賃金改善明細書（職員別）'!AA61</f>
        <v>0</v>
      </c>
      <c r="Z21" s="169"/>
      <c r="AA21" s="169"/>
      <c r="AB21" s="169"/>
      <c r="AC21" s="169"/>
      <c r="AD21" s="169"/>
      <c r="AE21" s="169"/>
      <c r="AF21" s="169"/>
      <c r="AG21" s="170"/>
      <c r="AH21" s="142" t="s">
        <v>7</v>
      </c>
    </row>
    <row r="22" spans="2:36" ht="27.75" customHeight="1">
      <c r="C22" s="172"/>
      <c r="D22" s="154" t="s">
        <v>18</v>
      </c>
      <c r="E22" s="155"/>
      <c r="F22" s="155"/>
      <c r="G22" s="155"/>
      <c r="H22" s="155"/>
      <c r="I22" s="155"/>
      <c r="J22" s="155"/>
      <c r="K22" s="155"/>
      <c r="L22" s="155"/>
      <c r="M22" s="155"/>
      <c r="N22" s="155"/>
      <c r="O22" s="155"/>
      <c r="P22" s="155"/>
      <c r="Q22" s="155"/>
      <c r="R22" s="155"/>
      <c r="S22" s="155"/>
      <c r="T22" s="155"/>
      <c r="U22" s="155"/>
      <c r="V22" s="155"/>
      <c r="W22" s="155"/>
      <c r="X22" s="156"/>
      <c r="Y22" s="168">
        <f>'【様式６別添１】賃金改善明細書（職員別）'!AB61</f>
        <v>0</v>
      </c>
      <c r="Z22" s="169"/>
      <c r="AA22" s="169"/>
      <c r="AB22" s="169"/>
      <c r="AC22" s="169"/>
      <c r="AD22" s="169"/>
      <c r="AE22" s="169"/>
      <c r="AF22" s="169"/>
      <c r="AG22" s="170"/>
      <c r="AH22" s="142" t="s">
        <v>7</v>
      </c>
    </row>
    <row r="23" spans="2:36" ht="27.75" customHeight="1">
      <c r="C23" s="172"/>
      <c r="D23" s="154" t="s">
        <v>19</v>
      </c>
      <c r="E23" s="155"/>
      <c r="F23" s="155"/>
      <c r="G23" s="155"/>
      <c r="H23" s="155"/>
      <c r="I23" s="155"/>
      <c r="J23" s="155"/>
      <c r="K23" s="155"/>
      <c r="L23" s="155"/>
      <c r="M23" s="155"/>
      <c r="N23" s="155"/>
      <c r="O23" s="155"/>
      <c r="P23" s="155"/>
      <c r="Q23" s="155"/>
      <c r="R23" s="155"/>
      <c r="S23" s="155"/>
      <c r="T23" s="155"/>
      <c r="U23" s="155"/>
      <c r="V23" s="155"/>
      <c r="W23" s="155"/>
      <c r="X23" s="156"/>
      <c r="Y23" s="168">
        <f>'【様式６別添１】賃金改善明細書（職員別）'!AC61</f>
        <v>0</v>
      </c>
      <c r="Z23" s="169"/>
      <c r="AA23" s="169"/>
      <c r="AB23" s="169"/>
      <c r="AC23" s="169"/>
      <c r="AD23" s="169"/>
      <c r="AE23" s="169"/>
      <c r="AF23" s="169"/>
      <c r="AG23" s="170"/>
      <c r="AH23" s="142" t="s">
        <v>7</v>
      </c>
    </row>
    <row r="24" spans="2:36" ht="27.6" customHeight="1">
      <c r="C24" s="172"/>
      <c r="D24" s="154" t="s">
        <v>20</v>
      </c>
      <c r="E24" s="155"/>
      <c r="F24" s="155"/>
      <c r="G24" s="155"/>
      <c r="H24" s="155"/>
      <c r="I24" s="155"/>
      <c r="J24" s="155"/>
      <c r="K24" s="155"/>
      <c r="L24" s="155"/>
      <c r="M24" s="155"/>
      <c r="N24" s="155"/>
      <c r="O24" s="155"/>
      <c r="P24" s="155"/>
      <c r="Q24" s="155"/>
      <c r="R24" s="155"/>
      <c r="S24" s="155"/>
      <c r="T24" s="155"/>
      <c r="U24" s="155"/>
      <c r="V24" s="155"/>
      <c r="W24" s="155"/>
      <c r="X24" s="156"/>
      <c r="Y24" s="168">
        <f>'【様式６別添１】賃金改善明細書（職員別）'!AD61</f>
        <v>0</v>
      </c>
      <c r="Z24" s="169"/>
      <c r="AA24" s="169"/>
      <c r="AB24" s="169"/>
      <c r="AC24" s="169"/>
      <c r="AD24" s="169"/>
      <c r="AE24" s="169"/>
      <c r="AF24" s="169"/>
      <c r="AG24" s="170"/>
      <c r="AH24" s="142" t="s">
        <v>7</v>
      </c>
    </row>
    <row r="25" spans="2:36" ht="45" customHeight="1">
      <c r="C25" s="165" t="s">
        <v>9</v>
      </c>
      <c r="D25" s="155" t="s">
        <v>21</v>
      </c>
      <c r="E25" s="155"/>
      <c r="F25" s="155"/>
      <c r="G25" s="155"/>
      <c r="H25" s="155"/>
      <c r="I25" s="155"/>
      <c r="J25" s="155"/>
      <c r="K25" s="155"/>
      <c r="L25" s="155"/>
      <c r="M25" s="155"/>
      <c r="N25" s="155"/>
      <c r="O25" s="155"/>
      <c r="P25" s="155"/>
      <c r="Q25" s="155"/>
      <c r="R25" s="155"/>
      <c r="S25" s="155"/>
      <c r="T25" s="155"/>
      <c r="U25" s="155"/>
      <c r="V25" s="155"/>
      <c r="W25" s="155"/>
      <c r="X25" s="156"/>
      <c r="Y25" s="168">
        <f>Y26-(Y27-Y28)-Y29-Y30+Y31</f>
        <v>0</v>
      </c>
      <c r="Z25" s="169"/>
      <c r="AA25" s="169"/>
      <c r="AB25" s="169"/>
      <c r="AC25" s="169"/>
      <c r="AD25" s="169"/>
      <c r="AE25" s="169"/>
      <c r="AF25" s="169"/>
      <c r="AG25" s="170"/>
      <c r="AH25" s="143" t="s">
        <v>7</v>
      </c>
    </row>
    <row r="26" spans="2:36" ht="27.75" customHeight="1">
      <c r="C26" s="172"/>
      <c r="D26" s="154" t="s">
        <v>22</v>
      </c>
      <c r="E26" s="155"/>
      <c r="F26" s="155"/>
      <c r="G26" s="155"/>
      <c r="H26" s="155"/>
      <c r="I26" s="155"/>
      <c r="J26" s="155"/>
      <c r="K26" s="155"/>
      <c r="L26" s="155"/>
      <c r="M26" s="155"/>
      <c r="N26" s="155"/>
      <c r="O26" s="155"/>
      <c r="P26" s="155"/>
      <c r="Q26" s="155"/>
      <c r="R26" s="155"/>
      <c r="S26" s="155"/>
      <c r="T26" s="155"/>
      <c r="U26" s="155"/>
      <c r="V26" s="155"/>
      <c r="W26" s="155"/>
      <c r="X26" s="156"/>
      <c r="Y26" s="168">
        <f>'【様式６別添１】賃金改善明細書（職員別）'!K61</f>
        <v>0</v>
      </c>
      <c r="Z26" s="169"/>
      <c r="AA26" s="169"/>
      <c r="AB26" s="169"/>
      <c r="AC26" s="169"/>
      <c r="AD26" s="169"/>
      <c r="AE26" s="169"/>
      <c r="AF26" s="169"/>
      <c r="AG26" s="170"/>
      <c r="AH26" s="143" t="s">
        <v>7</v>
      </c>
    </row>
    <row r="27" spans="2:36" ht="27.75" customHeight="1">
      <c r="C27" s="172"/>
      <c r="D27" s="154" t="s">
        <v>23</v>
      </c>
      <c r="E27" s="155"/>
      <c r="F27" s="155"/>
      <c r="G27" s="155"/>
      <c r="H27" s="155"/>
      <c r="I27" s="155"/>
      <c r="J27" s="155"/>
      <c r="K27" s="155"/>
      <c r="L27" s="155"/>
      <c r="M27" s="155"/>
      <c r="N27" s="155"/>
      <c r="O27" s="155"/>
      <c r="P27" s="155"/>
      <c r="Q27" s="155"/>
      <c r="R27" s="155"/>
      <c r="S27" s="155"/>
      <c r="T27" s="155"/>
      <c r="U27" s="155"/>
      <c r="V27" s="155"/>
      <c r="W27" s="155"/>
      <c r="X27" s="156"/>
      <c r="Y27" s="168">
        <f>'【様式６別添１】賃金改善明細書（職員別）'!L61</f>
        <v>0</v>
      </c>
      <c r="Z27" s="169"/>
      <c r="AA27" s="169"/>
      <c r="AB27" s="169"/>
      <c r="AC27" s="169"/>
      <c r="AD27" s="169"/>
      <c r="AE27" s="169"/>
      <c r="AF27" s="169"/>
      <c r="AG27" s="170"/>
      <c r="AH27" s="143" t="s">
        <v>7</v>
      </c>
    </row>
    <row r="28" spans="2:36" ht="27.75" customHeight="1">
      <c r="C28" s="172"/>
      <c r="D28" s="154" t="s">
        <v>24</v>
      </c>
      <c r="E28" s="155"/>
      <c r="F28" s="155"/>
      <c r="G28" s="155"/>
      <c r="H28" s="155"/>
      <c r="I28" s="155"/>
      <c r="J28" s="155"/>
      <c r="K28" s="155"/>
      <c r="L28" s="155"/>
      <c r="M28" s="155"/>
      <c r="N28" s="155"/>
      <c r="O28" s="155"/>
      <c r="P28" s="155"/>
      <c r="Q28" s="155"/>
      <c r="R28" s="155"/>
      <c r="S28" s="155"/>
      <c r="T28" s="155"/>
      <c r="U28" s="155"/>
      <c r="V28" s="155"/>
      <c r="W28" s="155"/>
      <c r="X28" s="156"/>
      <c r="Y28" s="168">
        <f>'【様式６別添１】賃金改善明細書（職員別）'!M61</f>
        <v>0</v>
      </c>
      <c r="Z28" s="169"/>
      <c r="AA28" s="169"/>
      <c r="AB28" s="169"/>
      <c r="AC28" s="169"/>
      <c r="AD28" s="169"/>
      <c r="AE28" s="169"/>
      <c r="AF28" s="169"/>
      <c r="AG28" s="170"/>
      <c r="AH28" s="143" t="s">
        <v>7</v>
      </c>
    </row>
    <row r="29" spans="2:36" ht="27.75" customHeight="1">
      <c r="C29" s="172"/>
      <c r="D29" s="154" t="s">
        <v>25</v>
      </c>
      <c r="E29" s="155"/>
      <c r="F29" s="155"/>
      <c r="G29" s="155"/>
      <c r="H29" s="155"/>
      <c r="I29" s="155"/>
      <c r="J29" s="155"/>
      <c r="K29" s="155"/>
      <c r="L29" s="155"/>
      <c r="M29" s="155"/>
      <c r="N29" s="155"/>
      <c r="O29" s="155"/>
      <c r="P29" s="155"/>
      <c r="Q29" s="155"/>
      <c r="R29" s="155"/>
      <c r="S29" s="155"/>
      <c r="T29" s="155"/>
      <c r="U29" s="155"/>
      <c r="V29" s="155"/>
      <c r="W29" s="155"/>
      <c r="X29" s="156"/>
      <c r="Y29" s="168">
        <f>'【様式６別添１】賃金改善明細書（職員別）'!N61</f>
        <v>0</v>
      </c>
      <c r="Z29" s="169"/>
      <c r="AA29" s="169"/>
      <c r="AB29" s="169"/>
      <c r="AC29" s="169"/>
      <c r="AD29" s="169"/>
      <c r="AE29" s="169"/>
      <c r="AF29" s="169"/>
      <c r="AG29" s="170"/>
      <c r="AH29" s="143" t="s">
        <v>7</v>
      </c>
    </row>
    <row r="30" spans="2:36" ht="27.75" customHeight="1">
      <c r="C30" s="173"/>
      <c r="D30" s="155" t="s">
        <v>26</v>
      </c>
      <c r="E30" s="155"/>
      <c r="F30" s="155"/>
      <c r="G30" s="155"/>
      <c r="H30" s="155"/>
      <c r="I30" s="155"/>
      <c r="J30" s="155"/>
      <c r="K30" s="155"/>
      <c r="L30" s="155"/>
      <c r="M30" s="155"/>
      <c r="N30" s="155"/>
      <c r="O30" s="155"/>
      <c r="P30" s="155"/>
      <c r="Q30" s="155"/>
      <c r="R30" s="155"/>
      <c r="S30" s="155"/>
      <c r="T30" s="155"/>
      <c r="U30" s="155"/>
      <c r="V30" s="155"/>
      <c r="W30" s="155"/>
      <c r="X30" s="156"/>
      <c r="Y30" s="168">
        <f>'【様式６別添１】賃金改善明細書（職員別）'!O61</f>
        <v>0</v>
      </c>
      <c r="Z30" s="169"/>
      <c r="AA30" s="169"/>
      <c r="AB30" s="169"/>
      <c r="AC30" s="169"/>
      <c r="AD30" s="169"/>
      <c r="AE30" s="169"/>
      <c r="AF30" s="169"/>
      <c r="AG30" s="170"/>
      <c r="AH30" s="142" t="s">
        <v>7</v>
      </c>
    </row>
    <row r="31" spans="2:36" ht="21" customHeight="1">
      <c r="C31" s="140"/>
      <c r="D31" s="155" t="s">
        <v>27</v>
      </c>
      <c r="E31" s="155"/>
      <c r="F31" s="155"/>
      <c r="G31" s="155"/>
      <c r="H31" s="155"/>
      <c r="I31" s="155"/>
      <c r="J31" s="155"/>
      <c r="K31" s="155"/>
      <c r="L31" s="155"/>
      <c r="M31" s="155"/>
      <c r="N31" s="155"/>
      <c r="O31" s="155"/>
      <c r="P31" s="155"/>
      <c r="Q31" s="155"/>
      <c r="R31" s="155"/>
      <c r="S31" s="155"/>
      <c r="T31" s="155"/>
      <c r="U31" s="155"/>
      <c r="V31" s="155"/>
      <c r="W31" s="155"/>
      <c r="X31" s="156"/>
      <c r="Y31" s="168">
        <f>'【様式６別添１】賃金改善明細書（職員別）'!P61</f>
        <v>0</v>
      </c>
      <c r="Z31" s="169"/>
      <c r="AA31" s="169"/>
      <c r="AB31" s="169"/>
      <c r="AC31" s="169"/>
      <c r="AD31" s="169"/>
      <c r="AE31" s="169"/>
      <c r="AF31" s="169"/>
      <c r="AG31" s="170"/>
      <c r="AH31" s="142" t="s">
        <v>7</v>
      </c>
    </row>
    <row r="32" spans="2:36" ht="21" customHeight="1">
      <c r="C32" s="161"/>
      <c r="D32" s="162"/>
      <c r="E32" s="162"/>
      <c r="F32" s="162"/>
      <c r="G32" s="162"/>
      <c r="H32" s="162"/>
      <c r="I32" s="162"/>
      <c r="J32" s="162"/>
      <c r="K32" s="162"/>
      <c r="L32" s="162"/>
      <c r="M32" s="162"/>
      <c r="N32" s="162"/>
      <c r="O32" s="162"/>
      <c r="P32" s="162"/>
      <c r="Q32" s="162"/>
      <c r="R32" s="162"/>
      <c r="S32" s="162"/>
      <c r="T32" s="162"/>
      <c r="U32" s="162"/>
      <c r="V32" s="162"/>
      <c r="W32" s="162"/>
      <c r="X32" s="162"/>
      <c r="Y32" s="174"/>
      <c r="Z32" s="174"/>
      <c r="AA32" s="174"/>
      <c r="AB32" s="174"/>
      <c r="AC32" s="174"/>
      <c r="AD32" s="174"/>
      <c r="AE32" s="174"/>
      <c r="AF32" s="174"/>
      <c r="AG32" s="174"/>
      <c r="AH32" s="144"/>
    </row>
    <row r="33" spans="2:37" ht="29.25" customHeight="1">
      <c r="B33" s="109" t="s">
        <v>28</v>
      </c>
    </row>
    <row r="34" spans="2:37" ht="29.25" customHeight="1">
      <c r="C34" s="154" t="s">
        <v>29</v>
      </c>
      <c r="D34" s="155"/>
      <c r="E34" s="155"/>
      <c r="F34" s="155"/>
      <c r="G34" s="155"/>
      <c r="H34" s="155"/>
      <c r="I34" s="156"/>
      <c r="J34" s="39"/>
      <c r="K34" s="40"/>
      <c r="L34" s="40"/>
      <c r="M34" s="40"/>
      <c r="N34" s="40"/>
      <c r="O34" s="40"/>
      <c r="P34" s="40"/>
      <c r="Q34" s="40"/>
      <c r="R34" s="40"/>
      <c r="S34" s="40"/>
      <c r="T34" s="40"/>
      <c r="U34" s="40"/>
      <c r="V34" s="40"/>
      <c r="W34" s="40"/>
      <c r="X34" s="40"/>
      <c r="Y34" s="40"/>
      <c r="Z34" s="40"/>
      <c r="AA34" s="40"/>
      <c r="AB34" s="40"/>
      <c r="AC34" s="40"/>
      <c r="AD34" s="40"/>
      <c r="AE34" s="40"/>
      <c r="AF34" s="40"/>
      <c r="AG34" s="40"/>
      <c r="AH34" s="41"/>
    </row>
    <row r="35" spans="2:37" ht="29.25" customHeight="1">
      <c r="C35" s="154" t="s">
        <v>30</v>
      </c>
      <c r="D35" s="155"/>
      <c r="E35" s="155"/>
      <c r="F35" s="155"/>
      <c r="G35" s="155"/>
      <c r="H35" s="155"/>
      <c r="I35" s="156"/>
      <c r="J35" s="39"/>
      <c r="K35" s="40"/>
      <c r="L35" s="40"/>
      <c r="M35" s="40"/>
      <c r="N35" s="40"/>
      <c r="O35" s="40"/>
      <c r="P35" s="40"/>
      <c r="Q35" s="40"/>
      <c r="R35" s="40"/>
      <c r="S35" s="40"/>
      <c r="T35" s="40"/>
      <c r="U35" s="40"/>
      <c r="V35" s="40"/>
      <c r="W35" s="40"/>
      <c r="X35" s="40"/>
      <c r="Y35" s="40"/>
      <c r="Z35" s="40"/>
      <c r="AA35" s="40"/>
      <c r="AB35" s="40"/>
      <c r="AC35" s="40"/>
      <c r="AD35" s="40"/>
      <c r="AE35" s="40"/>
      <c r="AF35" s="40"/>
      <c r="AG35" s="40"/>
      <c r="AH35" s="41"/>
    </row>
    <row r="37" spans="2:37" ht="17.25" customHeight="1">
      <c r="B37" s="109" t="s">
        <v>31</v>
      </c>
    </row>
    <row r="38" spans="2:37" ht="27.75" customHeight="1" thickBot="1">
      <c r="C38" s="161"/>
      <c r="D38" s="162"/>
      <c r="E38" s="162"/>
      <c r="F38" s="162"/>
      <c r="G38" s="162"/>
      <c r="H38" s="162"/>
      <c r="I38" s="162"/>
      <c r="J38" s="162"/>
      <c r="K38" s="162"/>
      <c r="L38" s="162"/>
      <c r="M38" s="162"/>
      <c r="N38" s="162"/>
      <c r="O38" s="163"/>
      <c r="P38" s="163"/>
      <c r="Q38" s="163"/>
      <c r="R38" s="163"/>
      <c r="S38" s="163"/>
      <c r="T38" s="163"/>
      <c r="U38" s="163"/>
      <c r="V38" s="163"/>
      <c r="W38" s="163"/>
      <c r="X38" s="164"/>
      <c r="Y38" s="163"/>
      <c r="Z38" s="163"/>
      <c r="AA38" s="163"/>
      <c r="AB38" s="163"/>
      <c r="AC38" s="163"/>
      <c r="AD38" s="163"/>
      <c r="AE38" s="163"/>
      <c r="AF38" s="163"/>
      <c r="AG38" s="163"/>
      <c r="AH38" s="144"/>
    </row>
    <row r="39" spans="2:37" ht="27.75" customHeight="1" thickBot="1">
      <c r="C39" s="131"/>
      <c r="D39" s="132"/>
      <c r="E39" s="132"/>
      <c r="F39" s="132"/>
      <c r="G39" s="132"/>
      <c r="H39" s="132"/>
      <c r="I39" s="132"/>
      <c r="J39" s="132"/>
      <c r="K39" s="132"/>
      <c r="L39" s="132"/>
      <c r="M39" s="133"/>
      <c r="N39" s="175" t="s">
        <v>32</v>
      </c>
      <c r="O39" s="176"/>
      <c r="P39" s="176"/>
      <c r="Q39" s="176"/>
      <c r="R39" s="176"/>
      <c r="S39" s="176"/>
      <c r="T39" s="177"/>
      <c r="U39" s="176" t="s">
        <v>33</v>
      </c>
      <c r="V39" s="176"/>
      <c r="W39" s="176"/>
      <c r="X39" s="176"/>
      <c r="Y39" s="176"/>
      <c r="Z39" s="176"/>
      <c r="AA39" s="175" t="s">
        <v>34</v>
      </c>
      <c r="AB39" s="176"/>
      <c r="AC39" s="176"/>
      <c r="AD39" s="176"/>
      <c r="AE39" s="176"/>
      <c r="AF39" s="178"/>
      <c r="AH39" s="179" t="s">
        <v>5</v>
      </c>
      <c r="AI39" s="180"/>
      <c r="AJ39" s="181"/>
      <c r="AK39" s="137" t="str">
        <f>IFERROR(IF(U41&gt;=U40,"○","×"),"")</f>
        <v>○</v>
      </c>
    </row>
    <row r="40" spans="2:37" ht="27.75" customHeight="1" thickBot="1">
      <c r="C40" s="182" t="s">
        <v>6</v>
      </c>
      <c r="D40" s="141" t="s">
        <v>35</v>
      </c>
      <c r="E40" s="141"/>
      <c r="F40" s="141"/>
      <c r="G40" s="141"/>
      <c r="H40" s="141"/>
      <c r="I40" s="141"/>
      <c r="J40" s="141"/>
      <c r="K40" s="141"/>
      <c r="L40" s="141"/>
      <c r="M40" s="141"/>
      <c r="N40" s="44"/>
      <c r="O40" s="45"/>
      <c r="P40" s="45"/>
      <c r="Q40" s="45"/>
      <c r="R40" s="45"/>
      <c r="S40" s="183" t="s">
        <v>7</v>
      </c>
      <c r="T40" s="184"/>
      <c r="U40" s="46"/>
      <c r="V40" s="47"/>
      <c r="W40" s="47"/>
      <c r="X40" s="47"/>
      <c r="Y40" s="47"/>
      <c r="Z40" s="185" t="s">
        <v>7</v>
      </c>
      <c r="AA40" s="46"/>
      <c r="AB40" s="47"/>
      <c r="AC40" s="47"/>
      <c r="AD40" s="47"/>
      <c r="AE40" s="47"/>
      <c r="AF40" s="142" t="s">
        <v>7</v>
      </c>
      <c r="AH40" s="179" t="s">
        <v>8</v>
      </c>
      <c r="AI40" s="180"/>
      <c r="AJ40" s="181"/>
      <c r="AK40" s="137" t="str">
        <f>IFERROR(IF(AA41&gt;=AA40,"○","×"),"")</f>
        <v>○</v>
      </c>
    </row>
    <row r="41" spans="2:37" ht="28.5" customHeight="1" thickBot="1">
      <c r="C41" s="182" t="s">
        <v>9</v>
      </c>
      <c r="D41" s="141" t="s">
        <v>36</v>
      </c>
      <c r="E41" s="141"/>
      <c r="F41" s="141"/>
      <c r="G41" s="141"/>
      <c r="H41" s="141"/>
      <c r="I41" s="141"/>
      <c r="J41" s="141"/>
      <c r="K41" s="141"/>
      <c r="L41" s="141"/>
      <c r="M41" s="141"/>
      <c r="N41" s="46"/>
      <c r="O41" s="47"/>
      <c r="P41" s="47"/>
      <c r="Q41" s="47"/>
      <c r="R41" s="47"/>
      <c r="S41" s="185" t="s">
        <v>7</v>
      </c>
      <c r="T41" s="184"/>
      <c r="U41" s="47"/>
      <c r="V41" s="47"/>
      <c r="W41" s="47"/>
      <c r="X41" s="47"/>
      <c r="Y41" s="47"/>
      <c r="Z41" s="185" t="s">
        <v>7</v>
      </c>
      <c r="AA41" s="46"/>
      <c r="AB41" s="47"/>
      <c r="AC41" s="47"/>
      <c r="AD41" s="47"/>
      <c r="AE41" s="47"/>
      <c r="AF41" s="142" t="s">
        <v>7</v>
      </c>
      <c r="AH41" s="179" t="s">
        <v>37</v>
      </c>
      <c r="AI41" s="180"/>
      <c r="AJ41" s="181"/>
      <c r="AK41" s="137" t="str">
        <f>IFERROR(IF(N41&gt;=N40,"○","×"),"")</f>
        <v>○</v>
      </c>
    </row>
    <row r="42" spans="2:37" ht="13.9" customHeight="1">
      <c r="C42" s="186" t="s">
        <v>38</v>
      </c>
      <c r="D42" s="186"/>
      <c r="E42" s="186"/>
      <c r="F42" s="186"/>
      <c r="G42" s="186"/>
      <c r="H42" s="186"/>
      <c r="I42" s="186"/>
      <c r="J42" s="186"/>
      <c r="K42" s="186"/>
      <c r="L42" s="186"/>
      <c r="M42" s="186"/>
      <c r="N42" s="186"/>
      <c r="O42" s="186"/>
      <c r="P42" s="186"/>
      <c r="Q42" s="186"/>
      <c r="R42" s="186"/>
      <c r="S42" s="186"/>
      <c r="T42" s="187"/>
      <c r="U42" s="186"/>
      <c r="V42" s="186"/>
      <c r="W42" s="186"/>
      <c r="X42" s="186"/>
      <c r="Y42" s="186"/>
      <c r="Z42" s="186"/>
      <c r="AA42" s="187"/>
      <c r="AB42" s="187"/>
      <c r="AC42" s="187"/>
      <c r="AD42" s="187"/>
      <c r="AE42" s="187"/>
    </row>
    <row r="43" spans="2:37" ht="13.9" customHeight="1">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row>
    <row r="44" spans="2:37" ht="13.9" customHeight="1">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row>
    <row r="45" spans="2:37" ht="16.899999999999999" customHeight="1">
      <c r="R45" s="125"/>
      <c r="S45" s="125"/>
      <c r="T45" s="125"/>
      <c r="U45" s="125"/>
      <c r="V45" s="125"/>
      <c r="W45" s="125"/>
      <c r="X45" s="125"/>
      <c r="Y45" s="125"/>
    </row>
    <row r="46" spans="2:37" ht="23.25" customHeight="1">
      <c r="B46" s="109" t="s">
        <v>39</v>
      </c>
      <c r="C46" s="188"/>
      <c r="D46" s="189"/>
      <c r="E46" s="189"/>
      <c r="F46" s="189"/>
      <c r="G46" s="189"/>
      <c r="H46" s="189"/>
      <c r="I46" s="189"/>
      <c r="J46" s="189"/>
      <c r="K46" s="189"/>
      <c r="L46" s="190"/>
      <c r="M46" s="190"/>
      <c r="N46" s="190"/>
      <c r="O46" s="190"/>
      <c r="P46" s="190"/>
      <c r="Q46" s="161"/>
      <c r="R46" s="161"/>
      <c r="S46" s="161"/>
      <c r="T46" s="161"/>
      <c r="U46" s="161"/>
      <c r="V46" s="161"/>
      <c r="W46" s="161"/>
      <c r="X46" s="161"/>
      <c r="Y46" s="161"/>
      <c r="Z46" s="161"/>
      <c r="AA46" s="161"/>
      <c r="AB46" s="161"/>
      <c r="AC46" s="161"/>
      <c r="AD46" s="161"/>
      <c r="AE46" s="161"/>
      <c r="AF46" s="161"/>
      <c r="AG46" s="161"/>
    </row>
    <row r="47" spans="2:37" ht="42" customHeight="1" thickBot="1">
      <c r="C47" s="188"/>
      <c r="D47" s="191"/>
      <c r="E47" s="189"/>
      <c r="F47" s="189"/>
      <c r="G47" s="189"/>
      <c r="H47" s="189"/>
      <c r="I47" s="189"/>
      <c r="J47" s="189"/>
      <c r="K47" s="189"/>
      <c r="L47" s="190"/>
      <c r="M47" s="190"/>
      <c r="N47" s="190"/>
      <c r="O47" s="190"/>
      <c r="P47" s="190"/>
      <c r="Q47" s="161"/>
      <c r="R47" s="161"/>
      <c r="S47" s="161"/>
      <c r="T47" s="161"/>
      <c r="U47" s="161"/>
      <c r="V47" s="161"/>
      <c r="W47" s="161"/>
      <c r="X47" s="161"/>
      <c r="Y47" s="161"/>
      <c r="Z47" s="161"/>
      <c r="AA47" s="161"/>
      <c r="AB47" s="161"/>
      <c r="AC47" s="161"/>
      <c r="AD47" s="161"/>
      <c r="AE47" s="161"/>
      <c r="AF47" s="161"/>
      <c r="AG47" s="161"/>
    </row>
    <row r="48" spans="2:37" ht="39" customHeight="1" thickBot="1">
      <c r="C48" s="131"/>
      <c r="D48" s="132"/>
      <c r="E48" s="132"/>
      <c r="F48" s="132"/>
      <c r="G48" s="132"/>
      <c r="H48" s="132"/>
      <c r="I48" s="132"/>
      <c r="J48" s="132"/>
      <c r="K48" s="132"/>
      <c r="L48" s="132"/>
      <c r="M48" s="133"/>
      <c r="N48" s="175" t="s">
        <v>40</v>
      </c>
      <c r="O48" s="176"/>
      <c r="P48" s="176"/>
      <c r="Q48" s="176"/>
      <c r="R48" s="176"/>
      <c r="S48" s="176"/>
      <c r="T48" s="177"/>
      <c r="U48" s="175" t="s">
        <v>41</v>
      </c>
      <c r="V48" s="176"/>
      <c r="W48" s="176"/>
      <c r="X48" s="176"/>
      <c r="Y48" s="176"/>
      <c r="Z48" s="176"/>
      <c r="AA48" s="175" t="s">
        <v>42</v>
      </c>
      <c r="AB48" s="176"/>
      <c r="AC48" s="176"/>
      <c r="AD48" s="176"/>
      <c r="AE48" s="176"/>
      <c r="AF48" s="178"/>
      <c r="AH48" s="179" t="s">
        <v>5</v>
      </c>
      <c r="AI48" s="180"/>
      <c r="AJ48" s="181"/>
      <c r="AK48" s="137" t="str">
        <f>IFERROR(IF(U50&gt;=U49,"○",IF(U49="0","〇","×")),"")</f>
        <v>〇</v>
      </c>
    </row>
    <row r="49" spans="2:37" ht="27.75" customHeight="1" thickBot="1">
      <c r="C49" s="182" t="s">
        <v>6</v>
      </c>
      <c r="D49" s="154" t="s">
        <v>43</v>
      </c>
      <c r="E49" s="155"/>
      <c r="F49" s="155"/>
      <c r="G49" s="155"/>
      <c r="H49" s="155"/>
      <c r="I49" s="155"/>
      <c r="J49" s="155"/>
      <c r="K49" s="155"/>
      <c r="L49" s="155"/>
      <c r="M49" s="156"/>
      <c r="N49" s="192" t="str">
        <f>IF(AJ18="×",Y25-Y18,"0")</f>
        <v>0</v>
      </c>
      <c r="O49" s="193"/>
      <c r="P49" s="193"/>
      <c r="Q49" s="193"/>
      <c r="R49" s="193"/>
      <c r="S49" s="157" t="s">
        <v>7</v>
      </c>
      <c r="T49" s="144"/>
      <c r="U49" s="194" t="str">
        <f>IF(AJ10="×",N11-N13,"0")</f>
        <v>0</v>
      </c>
      <c r="V49" s="149"/>
      <c r="W49" s="149"/>
      <c r="X49" s="149"/>
      <c r="Y49" s="149"/>
      <c r="Z49" s="142" t="s">
        <v>7</v>
      </c>
      <c r="AA49" s="194" t="str">
        <f>IF(AJ11="×",W11-W13,"0")</f>
        <v>0</v>
      </c>
      <c r="AB49" s="149"/>
      <c r="AC49" s="149"/>
      <c r="AD49" s="149"/>
      <c r="AE49" s="149"/>
      <c r="AF49" s="142" t="s">
        <v>7</v>
      </c>
      <c r="AH49" s="179" t="s">
        <v>8</v>
      </c>
      <c r="AI49" s="180"/>
      <c r="AJ49" s="181"/>
      <c r="AK49" s="137" t="str">
        <f>IFERROR(IF(AA50&gt;=AA49,"○",IF(AA49="0","〇","×")),"")</f>
        <v>〇</v>
      </c>
    </row>
    <row r="50" spans="2:37" ht="28.5" customHeight="1" thickBot="1">
      <c r="C50" s="182" t="s">
        <v>9</v>
      </c>
      <c r="D50" s="154" t="s">
        <v>44</v>
      </c>
      <c r="E50" s="155"/>
      <c r="F50" s="155"/>
      <c r="G50" s="155"/>
      <c r="H50" s="155"/>
      <c r="I50" s="155"/>
      <c r="J50" s="155"/>
      <c r="K50" s="155"/>
      <c r="L50" s="155"/>
      <c r="M50" s="156"/>
      <c r="N50" s="42"/>
      <c r="O50" s="43"/>
      <c r="P50" s="43"/>
      <c r="Q50" s="43"/>
      <c r="R50" s="43"/>
      <c r="S50" s="185" t="s">
        <v>7</v>
      </c>
      <c r="T50" s="184"/>
      <c r="U50" s="42"/>
      <c r="V50" s="43"/>
      <c r="W50" s="43"/>
      <c r="X50" s="43"/>
      <c r="Y50" s="43"/>
      <c r="Z50" s="142" t="s">
        <v>7</v>
      </c>
      <c r="AA50" s="42"/>
      <c r="AB50" s="43"/>
      <c r="AC50" s="43"/>
      <c r="AD50" s="43"/>
      <c r="AE50" s="43"/>
      <c r="AF50" s="142" t="s">
        <v>7</v>
      </c>
      <c r="AH50" s="179" t="s">
        <v>37</v>
      </c>
      <c r="AI50" s="180"/>
      <c r="AJ50" s="181"/>
      <c r="AK50" s="137" t="str">
        <f>IFERROR(IF(N50&gt;=N49,"○",IF(N49="0","〇","×")),"")</f>
        <v>〇</v>
      </c>
    </row>
    <row r="51" spans="2:37" ht="27" customHeight="1">
      <c r="R51" s="125"/>
      <c r="S51" s="125"/>
      <c r="T51" s="125"/>
      <c r="U51" s="125"/>
      <c r="V51" s="125"/>
      <c r="W51" s="125"/>
      <c r="X51" s="125"/>
      <c r="Y51" s="125"/>
    </row>
    <row r="52" spans="2:37" ht="29.25" customHeight="1">
      <c r="B52" s="109" t="s">
        <v>45</v>
      </c>
    </row>
    <row r="53" spans="2:37" ht="24" customHeight="1">
      <c r="C53" s="195"/>
      <c r="D53" s="129"/>
      <c r="E53" s="129"/>
      <c r="F53" s="129"/>
      <c r="G53" s="129"/>
      <c r="H53" s="129"/>
      <c r="I53" s="129"/>
      <c r="J53" s="129"/>
      <c r="K53" s="129"/>
      <c r="L53" s="129"/>
      <c r="M53" s="130"/>
      <c r="N53" s="195" t="s">
        <v>3</v>
      </c>
      <c r="O53" s="129"/>
      <c r="P53" s="129"/>
      <c r="Q53" s="129"/>
      <c r="R53" s="129"/>
      <c r="S53" s="129"/>
      <c r="T53" s="129"/>
      <c r="U53" s="129"/>
      <c r="V53" s="130"/>
      <c r="W53" s="196"/>
      <c r="X53" s="196"/>
      <c r="Y53" s="196"/>
    </row>
    <row r="54" spans="2:37" ht="24" customHeight="1">
      <c r="C54" s="197" t="s">
        <v>6</v>
      </c>
      <c r="D54" s="198" t="s">
        <v>46</v>
      </c>
      <c r="E54" s="199"/>
      <c r="F54" s="199"/>
      <c r="G54" s="199"/>
      <c r="H54" s="199"/>
      <c r="I54" s="199"/>
      <c r="J54" s="199"/>
      <c r="K54" s="199"/>
      <c r="L54" s="199"/>
      <c r="M54" s="200"/>
      <c r="N54" s="149">
        <f>【様式６別添２】一覧表!E18</f>
        <v>0</v>
      </c>
      <c r="O54" s="149"/>
      <c r="P54" s="149"/>
      <c r="Q54" s="149"/>
      <c r="R54" s="149"/>
      <c r="S54" s="149"/>
      <c r="T54" s="149"/>
      <c r="U54" s="149"/>
      <c r="V54" s="142" t="s">
        <v>7</v>
      </c>
      <c r="W54" s="196"/>
      <c r="X54" s="196"/>
      <c r="Y54" s="196"/>
    </row>
    <row r="55" spans="2:37" ht="24" customHeight="1">
      <c r="C55" s="201" t="s">
        <v>47</v>
      </c>
      <c r="D55" s="154" t="s">
        <v>48</v>
      </c>
      <c r="E55" s="155"/>
      <c r="F55" s="155"/>
      <c r="G55" s="155"/>
      <c r="H55" s="155"/>
      <c r="I55" s="155"/>
      <c r="J55" s="155"/>
      <c r="K55" s="155"/>
      <c r="L55" s="155"/>
      <c r="M55" s="156"/>
      <c r="N55" s="149">
        <f>【様式６別添２】一覧表!F18</f>
        <v>0</v>
      </c>
      <c r="O55" s="149"/>
      <c r="P55" s="149"/>
      <c r="Q55" s="149"/>
      <c r="R55" s="149"/>
      <c r="S55" s="149"/>
      <c r="T55" s="149"/>
      <c r="U55" s="149"/>
      <c r="V55" s="142" t="s">
        <v>7</v>
      </c>
      <c r="W55" s="196"/>
      <c r="X55" s="196"/>
      <c r="Y55" s="196"/>
    </row>
    <row r="56" spans="2:37" ht="19.5" customHeight="1">
      <c r="C56" s="202" t="s">
        <v>49</v>
      </c>
      <c r="D56" s="187" t="s">
        <v>50</v>
      </c>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row>
    <row r="57" spans="2:37" ht="9" customHeight="1">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row>
    <row r="58" spans="2:37" ht="16.149999999999999" customHeight="1">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row>
    <row r="59" spans="2:37" ht="16.149999999999999" customHeight="1">
      <c r="C59" s="109" t="s">
        <v>51</v>
      </c>
    </row>
    <row r="60" spans="2:37" ht="17.25" customHeight="1">
      <c r="Q60" s="49" t="s">
        <v>52</v>
      </c>
      <c r="R60" s="49"/>
      <c r="S60" s="49"/>
      <c r="T60" s="49"/>
      <c r="U60" s="49"/>
      <c r="V60" s="49"/>
      <c r="W60" s="49"/>
      <c r="X60" s="49"/>
      <c r="Y60" s="204"/>
      <c r="Z60" s="204"/>
      <c r="AA60" s="204"/>
      <c r="AB60" s="204"/>
      <c r="AC60" s="204"/>
      <c r="AD60" s="204"/>
      <c r="AE60" s="204"/>
      <c r="AF60" s="204"/>
      <c r="AG60" s="204"/>
      <c r="AH60" s="204"/>
    </row>
    <row r="61" spans="2:37" ht="17.25" customHeight="1">
      <c r="S61" s="205" t="s">
        <v>53</v>
      </c>
      <c r="T61" s="205"/>
      <c r="U61" s="205"/>
      <c r="V61" s="205"/>
      <c r="W61" s="205"/>
      <c r="X61" s="205"/>
      <c r="Y61" s="50"/>
      <c r="Z61" s="50"/>
      <c r="AA61" s="50"/>
      <c r="AB61" s="50"/>
      <c r="AC61" s="50"/>
      <c r="AD61" s="50"/>
      <c r="AE61" s="50"/>
      <c r="AF61" s="50"/>
      <c r="AG61" s="50"/>
      <c r="AH61" s="50"/>
    </row>
    <row r="62" spans="2:37" ht="18" customHeight="1">
      <c r="S62" s="206" t="s">
        <v>54</v>
      </c>
      <c r="T62" s="206"/>
      <c r="U62" s="206"/>
      <c r="V62" s="206"/>
      <c r="W62" s="206"/>
      <c r="X62" s="206"/>
      <c r="Y62" s="51"/>
      <c r="Z62" s="51"/>
      <c r="AA62" s="51"/>
      <c r="AB62" s="51"/>
      <c r="AC62" s="51"/>
      <c r="AD62" s="51"/>
      <c r="AE62" s="51"/>
      <c r="AF62" s="51"/>
      <c r="AG62" s="51"/>
      <c r="AH62" s="51"/>
    </row>
  </sheetData>
  <sheetProtection algorithmName="SHA-512" hashValue="sAhzqgRGEuS+qR8i8LpUe1KdQ26quE7DUSKpgObtx/2mS+FLkmkeRKimNmQZvo6Kpom6eDCLoC8VMxiC1jjyKQ==" saltValue="kr/noVrTyvyVhLX/hpXoBg==" spinCount="100000" sheet="1" insertRows="0"/>
  <mergeCells count="117">
    <mergeCell ref="AY14:BA14"/>
    <mergeCell ref="BB14:BC14"/>
    <mergeCell ref="AY13:BA13"/>
    <mergeCell ref="BB13:BC13"/>
    <mergeCell ref="AT12:AV12"/>
    <mergeCell ref="AW12:AX12"/>
    <mergeCell ref="AT13:AV13"/>
    <mergeCell ref="AW13:AX13"/>
    <mergeCell ref="AT14:AV14"/>
    <mergeCell ref="AW14:AX14"/>
    <mergeCell ref="AT11:AV11"/>
    <mergeCell ref="AW11:AX11"/>
    <mergeCell ref="D56:AH56"/>
    <mergeCell ref="Q60:X60"/>
    <mergeCell ref="Y60:AH60"/>
    <mergeCell ref="S61:X61"/>
    <mergeCell ref="Y61:AH61"/>
    <mergeCell ref="S62:X62"/>
    <mergeCell ref="Y62:AH62"/>
    <mergeCell ref="C53:M53"/>
    <mergeCell ref="N53:V53"/>
    <mergeCell ref="W53:Y55"/>
    <mergeCell ref="D54:M54"/>
    <mergeCell ref="N54:U54"/>
    <mergeCell ref="D55:M55"/>
    <mergeCell ref="N55:U55"/>
    <mergeCell ref="D49:M49"/>
    <mergeCell ref="N49:R49"/>
    <mergeCell ref="U49:Y49"/>
    <mergeCell ref="AA49:AE49"/>
    <mergeCell ref="AH49:AJ49"/>
    <mergeCell ref="D50:M50"/>
    <mergeCell ref="N50:R50"/>
    <mergeCell ref="U50:Y50"/>
    <mergeCell ref="C39:M39"/>
    <mergeCell ref="N39:S39"/>
    <mergeCell ref="U39:Z39"/>
    <mergeCell ref="AA39:AF39"/>
    <mergeCell ref="AH39:AJ39"/>
    <mergeCell ref="AA50:AE50"/>
    <mergeCell ref="AH50:AJ50"/>
    <mergeCell ref="C42:AE44"/>
    <mergeCell ref="C48:M48"/>
    <mergeCell ref="N48:S48"/>
    <mergeCell ref="U48:Z48"/>
    <mergeCell ref="AA48:AF48"/>
    <mergeCell ref="AH48:AJ48"/>
    <mergeCell ref="D40:M40"/>
    <mergeCell ref="N40:R40"/>
    <mergeCell ref="U40:Y40"/>
    <mergeCell ref="AA40:AE40"/>
    <mergeCell ref="AH40:AJ40"/>
    <mergeCell ref="D41:M41"/>
    <mergeCell ref="N41:R41"/>
    <mergeCell ref="U41:Y41"/>
    <mergeCell ref="AA41:AE41"/>
    <mergeCell ref="AH41:AJ41"/>
    <mergeCell ref="D29:X29"/>
    <mergeCell ref="D30:X30"/>
    <mergeCell ref="D31:X31"/>
    <mergeCell ref="D26:X26"/>
    <mergeCell ref="D27:X27"/>
    <mergeCell ref="D28:X28"/>
    <mergeCell ref="C34:I34"/>
    <mergeCell ref="J34:AH34"/>
    <mergeCell ref="C35:I35"/>
    <mergeCell ref="J35:AH35"/>
    <mergeCell ref="W13:AD13"/>
    <mergeCell ref="D14:M14"/>
    <mergeCell ref="N14:U14"/>
    <mergeCell ref="W14:AD14"/>
    <mergeCell ref="D23:X23"/>
    <mergeCell ref="D24:X24"/>
    <mergeCell ref="D25:X25"/>
    <mergeCell ref="D20:X20"/>
    <mergeCell ref="D21:X21"/>
    <mergeCell ref="D22:X22"/>
    <mergeCell ref="R7:W7"/>
    <mergeCell ref="N10:V10"/>
    <mergeCell ref="W10:AE10"/>
    <mergeCell ref="AG10:AI10"/>
    <mergeCell ref="D11:M11"/>
    <mergeCell ref="N11:U11"/>
    <mergeCell ref="W11:AD11"/>
    <mergeCell ref="AG11:AI11"/>
    <mergeCell ref="B2:AJ2"/>
    <mergeCell ref="R4:W4"/>
    <mergeCell ref="X4:AJ4"/>
    <mergeCell ref="R5:W5"/>
    <mergeCell ref="X5:AJ5"/>
    <mergeCell ref="R6:W6"/>
    <mergeCell ref="X6:AJ6"/>
    <mergeCell ref="X7:AJ7"/>
    <mergeCell ref="D12:M12"/>
    <mergeCell ref="Y31:AG31"/>
    <mergeCell ref="Y30:AG30"/>
    <mergeCell ref="Y29:AG29"/>
    <mergeCell ref="Y28:AG28"/>
    <mergeCell ref="Y27:AG27"/>
    <mergeCell ref="Y26:AG26"/>
    <mergeCell ref="Y25:AG25"/>
    <mergeCell ref="Y24:AG24"/>
    <mergeCell ref="Y23:AG23"/>
    <mergeCell ref="Y22:AG22"/>
    <mergeCell ref="Y21:AG21"/>
    <mergeCell ref="Y20:AG20"/>
    <mergeCell ref="N12:U12"/>
    <mergeCell ref="W12:AD12"/>
    <mergeCell ref="D15:M15"/>
    <mergeCell ref="N15:U15"/>
    <mergeCell ref="W15:AD15"/>
    <mergeCell ref="D18:X18"/>
    <mergeCell ref="Y18:AG18"/>
    <mergeCell ref="D19:X19"/>
    <mergeCell ref="Y19:AG19"/>
    <mergeCell ref="D13:M13"/>
    <mergeCell ref="N13:U13"/>
  </mergeCells>
  <phoneticPr fontId="3"/>
  <dataValidations count="1">
    <dataValidation type="whole" operator="greaterThanOrEqual" allowBlank="1" showInputMessage="1" showErrorMessage="1" sqref="AW10:AX11" xr:uid="{36BC61EC-7998-4E8B-A525-27E57B285FE9}">
      <formula1>0</formula1>
    </dataValidation>
  </dataValidations>
  <printOptions horizontalCentered="1"/>
  <pageMargins left="0.78740157480314965" right="0.78740157480314965" top="0.59055118110236227" bottom="0.59055118110236227" header="0.51181102362204722" footer="0.51181102362204722"/>
  <pageSetup paperSize="9" scale="5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56BC-C303-4D15-92CD-608ECC620419}">
  <sheetPr>
    <pageSetUpPr fitToPage="1"/>
  </sheetPr>
  <dimension ref="A1:AP95"/>
  <sheetViews>
    <sheetView showGridLines="0" view="pageBreakPreview" zoomScale="60" zoomScaleNormal="100" workbookViewId="0">
      <selection activeCell="B11" sqref="B11:D11"/>
    </sheetView>
  </sheetViews>
  <sheetFormatPr defaultColWidth="9.125" defaultRowHeight="12"/>
  <cols>
    <col min="1" max="3" width="4.625" style="208" customWidth="1"/>
    <col min="4" max="4" width="15" style="208" customWidth="1"/>
    <col min="5" max="5" width="7.125" style="208" customWidth="1"/>
    <col min="6" max="6" width="16" style="208" customWidth="1"/>
    <col min="7" max="7" width="12.125" style="208" customWidth="1"/>
    <col min="8" max="8" width="7.625" style="208" customWidth="1"/>
    <col min="9" max="9" width="10.125" style="208" customWidth="1"/>
    <col min="10" max="10" width="8.5" style="208" customWidth="1"/>
    <col min="11" max="16" width="21.375" style="208" customWidth="1"/>
    <col min="17" max="17" width="26.125" style="208" customWidth="1"/>
    <col min="18" max="20" width="21.375" style="208" customWidth="1"/>
    <col min="21" max="21" width="16.375" style="208" customWidth="1"/>
    <col min="22" max="23" width="16.875" style="208" customWidth="1"/>
    <col min="24" max="24" width="21.375" style="208" customWidth="1"/>
    <col min="25" max="25" width="37" style="208" customWidth="1"/>
    <col min="26" max="30" width="21.375" style="208" customWidth="1"/>
    <col min="31" max="31" width="26.125" style="208" customWidth="1"/>
    <col min="32" max="34" width="19.375" style="208" customWidth="1"/>
    <col min="35" max="36" width="18.5" style="208" customWidth="1"/>
    <col min="37" max="37" width="18.125" style="208" customWidth="1"/>
    <col min="38" max="39" width="19.5" style="208" customWidth="1"/>
    <col min="40" max="40" width="22.375" style="208" customWidth="1"/>
    <col min="41" max="41" width="2.5" style="208" customWidth="1"/>
    <col min="42" max="16384" width="9.125" style="208"/>
  </cols>
  <sheetData>
    <row r="1" spans="1:42" ht="33.6" customHeight="1">
      <c r="A1" s="207" t="s">
        <v>55</v>
      </c>
      <c r="P1" s="209"/>
      <c r="AF1" s="210" t="s">
        <v>56</v>
      </c>
      <c r="AG1" s="211">
        <f>'0_基礎情報'!E37</f>
        <v>0</v>
      </c>
      <c r="AH1" s="212"/>
    </row>
    <row r="2" spans="1:42" ht="33.6" customHeight="1">
      <c r="A2" s="213"/>
      <c r="P2" s="209"/>
      <c r="AF2" s="214"/>
      <c r="AG2" s="215"/>
      <c r="AH2" s="216"/>
    </row>
    <row r="3" spans="1:42" ht="24.75" customHeight="1" thickBot="1">
      <c r="A3" s="217" t="s">
        <v>57</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8"/>
      <c r="AG3" s="219"/>
      <c r="AH3" s="220"/>
    </row>
    <row r="4" spans="1:42" ht="24.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21"/>
      <c r="AI4" s="217"/>
      <c r="AJ4" s="217"/>
      <c r="AK4" s="221"/>
      <c r="AL4" s="222"/>
      <c r="AM4" s="222"/>
      <c r="AN4" s="223"/>
      <c r="AO4" s="224"/>
      <c r="AP4" s="225"/>
    </row>
    <row r="5" spans="1:42" s="231" customFormat="1" ht="39.75" customHeight="1" thickBot="1">
      <c r="A5" s="226" t="s">
        <v>58</v>
      </c>
      <c r="B5" s="226"/>
      <c r="C5" s="226"/>
      <c r="D5" s="226"/>
      <c r="E5" s="226"/>
      <c r="F5" s="226"/>
      <c r="G5" s="226"/>
      <c r="H5" s="226"/>
      <c r="I5" s="226"/>
      <c r="J5" s="226"/>
      <c r="K5" s="226"/>
      <c r="L5" s="226"/>
      <c r="M5" s="226"/>
      <c r="N5" s="226"/>
      <c r="O5" s="217"/>
      <c r="P5" s="217"/>
      <c r="Q5" s="217"/>
      <c r="R5" s="217"/>
      <c r="S5" s="227"/>
      <c r="T5" s="227"/>
      <c r="U5" s="227"/>
      <c r="V5" s="227"/>
      <c r="W5" s="227"/>
      <c r="X5" s="217"/>
      <c r="Y5" s="217"/>
      <c r="Z5" s="217"/>
      <c r="AA5" s="217"/>
      <c r="AB5" s="217"/>
      <c r="AC5" s="217"/>
      <c r="AD5" s="217"/>
      <c r="AE5" s="227"/>
      <c r="AF5" s="227"/>
      <c r="AG5" s="227"/>
      <c r="AH5" s="227"/>
      <c r="AI5" s="217"/>
      <c r="AJ5" s="227"/>
      <c r="AK5" s="227"/>
      <c r="AL5" s="227"/>
      <c r="AM5" s="227"/>
      <c r="AN5" s="228"/>
      <c r="AO5" s="229"/>
      <c r="AP5" s="230"/>
    </row>
    <row r="6" spans="1:42" ht="33" customHeight="1">
      <c r="A6" s="232" t="s">
        <v>59</v>
      </c>
      <c r="B6" s="233" t="s">
        <v>60</v>
      </c>
      <c r="C6" s="233"/>
      <c r="D6" s="233"/>
      <c r="E6" s="233" t="s">
        <v>61</v>
      </c>
      <c r="F6" s="233" t="s">
        <v>62</v>
      </c>
      <c r="G6" s="233" t="s">
        <v>63</v>
      </c>
      <c r="H6" s="233" t="s">
        <v>64</v>
      </c>
      <c r="I6" s="233" t="s">
        <v>65</v>
      </c>
      <c r="J6" s="233" t="s">
        <v>66</v>
      </c>
      <c r="K6" s="234" t="s">
        <v>67</v>
      </c>
      <c r="L6" s="235"/>
      <c r="M6" s="235"/>
      <c r="N6" s="235"/>
      <c r="O6" s="236"/>
      <c r="P6" s="236"/>
      <c r="Q6" s="236"/>
      <c r="R6" s="237"/>
      <c r="S6" s="238" t="s">
        <v>68</v>
      </c>
      <c r="T6" s="239"/>
      <c r="U6" s="239"/>
      <c r="V6" s="239"/>
      <c r="W6" s="239"/>
      <c r="X6" s="239"/>
      <c r="Y6" s="239"/>
      <c r="Z6" s="239"/>
      <c r="AA6" s="240"/>
      <c r="AB6" s="240"/>
      <c r="AC6" s="240"/>
      <c r="AD6" s="240"/>
      <c r="AE6" s="241"/>
      <c r="AF6" s="242" t="s">
        <v>69</v>
      </c>
      <c r="AG6" s="243"/>
      <c r="AH6" s="243"/>
      <c r="AI6" s="244"/>
    </row>
    <row r="7" spans="1:42" ht="44.25" customHeight="1">
      <c r="A7" s="232"/>
      <c r="B7" s="233"/>
      <c r="C7" s="233"/>
      <c r="D7" s="233"/>
      <c r="E7" s="233"/>
      <c r="F7" s="233"/>
      <c r="G7" s="233"/>
      <c r="H7" s="233"/>
      <c r="I7" s="233"/>
      <c r="J7" s="233"/>
      <c r="K7" s="245" t="s">
        <v>6</v>
      </c>
      <c r="L7" s="246" t="s">
        <v>9</v>
      </c>
      <c r="M7" s="246" t="s">
        <v>70</v>
      </c>
      <c r="N7" s="246" t="s">
        <v>71</v>
      </c>
      <c r="O7" s="247" t="s">
        <v>72</v>
      </c>
      <c r="P7" s="247" t="s">
        <v>73</v>
      </c>
      <c r="Q7" s="246" t="s">
        <v>74</v>
      </c>
      <c r="R7" s="248" t="s">
        <v>75</v>
      </c>
      <c r="S7" s="249" t="s">
        <v>76</v>
      </c>
      <c r="T7" s="250" t="s">
        <v>77</v>
      </c>
      <c r="U7" s="251" t="s">
        <v>78</v>
      </c>
      <c r="V7" s="252"/>
      <c r="W7" s="253"/>
      <c r="X7" s="250" t="s">
        <v>79</v>
      </c>
      <c r="Y7" s="251" t="s">
        <v>80</v>
      </c>
      <c r="Z7" s="253"/>
      <c r="AA7" s="250" t="s">
        <v>81</v>
      </c>
      <c r="AB7" s="250" t="s">
        <v>82</v>
      </c>
      <c r="AC7" s="254" t="s">
        <v>83</v>
      </c>
      <c r="AD7" s="254" t="s">
        <v>84</v>
      </c>
      <c r="AE7" s="255" t="s">
        <v>85</v>
      </c>
      <c r="AF7" s="242"/>
      <c r="AG7" s="243"/>
      <c r="AH7" s="243"/>
      <c r="AI7" s="244"/>
    </row>
    <row r="8" spans="1:42" ht="44.25" customHeight="1">
      <c r="A8" s="232"/>
      <c r="B8" s="233"/>
      <c r="C8" s="233"/>
      <c r="D8" s="233"/>
      <c r="E8" s="233"/>
      <c r="F8" s="233"/>
      <c r="G8" s="233"/>
      <c r="H8" s="233"/>
      <c r="I8" s="233"/>
      <c r="J8" s="233"/>
      <c r="K8" s="256" t="s">
        <v>86</v>
      </c>
      <c r="L8" s="257" t="s">
        <v>87</v>
      </c>
      <c r="M8" s="257" t="s">
        <v>88</v>
      </c>
      <c r="N8" s="257" t="s">
        <v>89</v>
      </c>
      <c r="O8" s="258" t="s">
        <v>90</v>
      </c>
      <c r="P8" s="258" t="s">
        <v>91</v>
      </c>
      <c r="Q8" s="259" t="s">
        <v>92</v>
      </c>
      <c r="R8" s="260"/>
      <c r="S8" s="261" t="s">
        <v>93</v>
      </c>
      <c r="T8" s="262" t="s">
        <v>3</v>
      </c>
      <c r="U8" s="263"/>
      <c r="V8" s="263"/>
      <c r="W8" s="264"/>
      <c r="X8" s="263" t="s">
        <v>94</v>
      </c>
      <c r="Y8" s="263"/>
      <c r="Z8" s="264"/>
      <c r="AA8" s="265" t="s">
        <v>95</v>
      </c>
      <c r="AB8" s="257" t="s">
        <v>96</v>
      </c>
      <c r="AC8" s="258" t="s">
        <v>97</v>
      </c>
      <c r="AD8" s="266" t="s">
        <v>98</v>
      </c>
      <c r="AE8" s="267" t="s">
        <v>99</v>
      </c>
      <c r="AF8" s="242"/>
      <c r="AG8" s="243"/>
      <c r="AH8" s="243"/>
      <c r="AI8" s="244"/>
    </row>
    <row r="9" spans="1:42" ht="64.5" customHeight="1">
      <c r="A9" s="232"/>
      <c r="B9" s="233"/>
      <c r="C9" s="233"/>
      <c r="D9" s="233"/>
      <c r="E9" s="233"/>
      <c r="F9" s="233"/>
      <c r="G9" s="233"/>
      <c r="H9" s="233"/>
      <c r="I9" s="233"/>
      <c r="J9" s="233"/>
      <c r="K9" s="256"/>
      <c r="L9" s="257"/>
      <c r="M9" s="257"/>
      <c r="N9" s="257"/>
      <c r="O9" s="268"/>
      <c r="P9" s="268"/>
      <c r="Q9" s="259"/>
      <c r="R9" s="269" t="s">
        <v>100</v>
      </c>
      <c r="S9" s="261"/>
      <c r="T9" s="270" t="s">
        <v>101</v>
      </c>
      <c r="U9" s="271"/>
      <c r="V9" s="271"/>
      <c r="W9" s="271"/>
      <c r="X9" s="272" t="s">
        <v>102</v>
      </c>
      <c r="Y9" s="272" t="s">
        <v>203</v>
      </c>
      <c r="Z9" s="272" t="s">
        <v>103</v>
      </c>
      <c r="AA9" s="265"/>
      <c r="AB9" s="257"/>
      <c r="AC9" s="268"/>
      <c r="AD9" s="273"/>
      <c r="AE9" s="267"/>
      <c r="AF9" s="242"/>
      <c r="AG9" s="243"/>
      <c r="AH9" s="243"/>
      <c r="AI9" s="274"/>
    </row>
    <row r="10" spans="1:42" ht="88.5" customHeight="1">
      <c r="A10" s="232"/>
      <c r="B10" s="233"/>
      <c r="C10" s="233"/>
      <c r="D10" s="233"/>
      <c r="E10" s="233"/>
      <c r="F10" s="233"/>
      <c r="G10" s="233"/>
      <c r="H10" s="233"/>
      <c r="I10" s="233"/>
      <c r="J10" s="233"/>
      <c r="K10" s="256"/>
      <c r="L10" s="257"/>
      <c r="M10" s="257"/>
      <c r="N10" s="257"/>
      <c r="O10" s="275"/>
      <c r="P10" s="275"/>
      <c r="Q10" s="259"/>
      <c r="R10" s="276"/>
      <c r="S10" s="261"/>
      <c r="T10" s="277" t="s">
        <v>104</v>
      </c>
      <c r="U10" s="278" t="s">
        <v>105</v>
      </c>
      <c r="V10" s="278" t="s">
        <v>106</v>
      </c>
      <c r="W10" s="278" t="s">
        <v>107</v>
      </c>
      <c r="X10" s="279"/>
      <c r="Y10" s="279"/>
      <c r="Z10" s="279"/>
      <c r="AA10" s="265"/>
      <c r="AB10" s="257"/>
      <c r="AC10" s="275"/>
      <c r="AD10" s="273"/>
      <c r="AE10" s="267"/>
      <c r="AF10" s="242"/>
      <c r="AG10" s="243"/>
      <c r="AH10" s="243"/>
      <c r="AI10" s="280" t="s">
        <v>212</v>
      </c>
      <c r="AJ10" s="280" t="s">
        <v>213</v>
      </c>
      <c r="AK10" s="280" t="s">
        <v>219</v>
      </c>
    </row>
    <row r="11" spans="1:42" s="292" customFormat="1" ht="30" customHeight="1">
      <c r="A11" s="281">
        <v>1</v>
      </c>
      <c r="B11" s="66"/>
      <c r="C11" s="66"/>
      <c r="D11" s="66"/>
      <c r="E11" s="19"/>
      <c r="F11" s="19"/>
      <c r="G11" s="282"/>
      <c r="H11" s="282"/>
      <c r="I11" s="282"/>
      <c r="J11" s="283"/>
      <c r="K11" s="20"/>
      <c r="L11" s="284"/>
      <c r="M11" s="284"/>
      <c r="N11" s="285"/>
      <c r="O11" s="21"/>
      <c r="P11" s="21"/>
      <c r="Q11" s="286"/>
      <c r="R11" s="287"/>
      <c r="S11" s="22"/>
      <c r="T11" s="288">
        <f>SUM(U11:W11)</f>
        <v>0</v>
      </c>
      <c r="U11" s="21"/>
      <c r="V11" s="21"/>
      <c r="W11" s="21"/>
      <c r="X11" s="23"/>
      <c r="Y11" s="21"/>
      <c r="Z11" s="21"/>
      <c r="AA11" s="24"/>
      <c r="AB11" s="21"/>
      <c r="AC11" s="25"/>
      <c r="AD11" s="21"/>
      <c r="AE11" s="289"/>
      <c r="AF11" s="61"/>
      <c r="AG11" s="62"/>
      <c r="AH11" s="62"/>
      <c r="AI11" s="290">
        <f t="shared" ref="AI11:AI45" si="0">IF(AND(B11&lt;&gt;"",OR(K11=0,K11="")),1,0)</f>
        <v>0</v>
      </c>
      <c r="AJ11" s="290">
        <f t="shared" ref="AJ11:AJ45" si="1">IF(AND(F11="園長",X11&gt;0),1,0)</f>
        <v>0</v>
      </c>
      <c r="AK11" s="290">
        <f t="shared" ref="AK11:AK42" si="2">IF(AND($X11&gt;0,Y11=""),1,0)</f>
        <v>0</v>
      </c>
      <c r="AL11" s="291"/>
      <c r="AM11" s="291"/>
    </row>
    <row r="12" spans="1:42" s="292" customFormat="1" ht="30" customHeight="1">
      <c r="A12" s="281">
        <f>A11+1</f>
        <v>2</v>
      </c>
      <c r="B12" s="58"/>
      <c r="C12" s="59"/>
      <c r="D12" s="60"/>
      <c r="E12" s="19"/>
      <c r="F12" s="19"/>
      <c r="G12" s="293"/>
      <c r="H12" s="294"/>
      <c r="I12" s="294"/>
      <c r="J12" s="283"/>
      <c r="K12" s="20"/>
      <c r="L12" s="295"/>
      <c r="M12" s="295"/>
      <c r="N12" s="296"/>
      <c r="O12" s="21"/>
      <c r="P12" s="21"/>
      <c r="Q12" s="297"/>
      <c r="R12" s="287"/>
      <c r="S12" s="22"/>
      <c r="T12" s="288">
        <f t="shared" ref="T12:T60" si="3">SUM(U12:W12)</f>
        <v>0</v>
      </c>
      <c r="U12" s="21"/>
      <c r="V12" s="21"/>
      <c r="W12" s="21"/>
      <c r="X12" s="23"/>
      <c r="Y12" s="21"/>
      <c r="Z12" s="21"/>
      <c r="AA12" s="24"/>
      <c r="AB12" s="21"/>
      <c r="AC12" s="25"/>
      <c r="AD12" s="21"/>
      <c r="AE12" s="298"/>
      <c r="AF12" s="61"/>
      <c r="AG12" s="62"/>
      <c r="AH12" s="62"/>
      <c r="AI12" s="290">
        <f t="shared" si="0"/>
        <v>0</v>
      </c>
      <c r="AJ12" s="290">
        <f t="shared" si="1"/>
        <v>0</v>
      </c>
      <c r="AK12" s="290">
        <f t="shared" si="2"/>
        <v>0</v>
      </c>
      <c r="AL12" s="291"/>
      <c r="AM12" s="291"/>
    </row>
    <row r="13" spans="1:42" s="292" customFormat="1" ht="30" customHeight="1">
      <c r="A13" s="281">
        <f t="shared" ref="A13:A60" si="4">A12+1</f>
        <v>3</v>
      </c>
      <c r="B13" s="58"/>
      <c r="C13" s="59"/>
      <c r="D13" s="60"/>
      <c r="E13" s="19"/>
      <c r="F13" s="19"/>
      <c r="G13" s="293"/>
      <c r="H13" s="282"/>
      <c r="I13" s="282"/>
      <c r="J13" s="283"/>
      <c r="K13" s="20"/>
      <c r="L13" s="295"/>
      <c r="M13" s="295"/>
      <c r="N13" s="296"/>
      <c r="O13" s="21"/>
      <c r="P13" s="21"/>
      <c r="Q13" s="297"/>
      <c r="R13" s="287"/>
      <c r="S13" s="22"/>
      <c r="T13" s="288">
        <f t="shared" si="3"/>
        <v>0</v>
      </c>
      <c r="U13" s="21"/>
      <c r="V13" s="21"/>
      <c r="W13" s="21"/>
      <c r="X13" s="23"/>
      <c r="Y13" s="21"/>
      <c r="Z13" s="21"/>
      <c r="AA13" s="26"/>
      <c r="AB13" s="21"/>
      <c r="AC13" s="27"/>
      <c r="AD13" s="21"/>
      <c r="AE13" s="298"/>
      <c r="AF13" s="63"/>
      <c r="AG13" s="57"/>
      <c r="AH13" s="57"/>
      <c r="AI13" s="290">
        <f t="shared" si="0"/>
        <v>0</v>
      </c>
      <c r="AJ13" s="290">
        <f t="shared" si="1"/>
        <v>0</v>
      </c>
      <c r="AK13" s="290">
        <f t="shared" si="2"/>
        <v>0</v>
      </c>
      <c r="AL13" s="291"/>
      <c r="AM13" s="291"/>
    </row>
    <row r="14" spans="1:42" s="292" customFormat="1" ht="30" customHeight="1">
      <c r="A14" s="281">
        <f t="shared" si="4"/>
        <v>4</v>
      </c>
      <c r="B14" s="58"/>
      <c r="C14" s="59"/>
      <c r="D14" s="60"/>
      <c r="E14" s="19"/>
      <c r="F14" s="19"/>
      <c r="G14" s="293"/>
      <c r="H14" s="282"/>
      <c r="I14" s="282"/>
      <c r="J14" s="283"/>
      <c r="K14" s="20"/>
      <c r="L14" s="295"/>
      <c r="M14" s="295"/>
      <c r="N14" s="296"/>
      <c r="O14" s="21"/>
      <c r="P14" s="21"/>
      <c r="Q14" s="297"/>
      <c r="R14" s="287"/>
      <c r="S14" s="22"/>
      <c r="T14" s="288">
        <f t="shared" si="3"/>
        <v>0</v>
      </c>
      <c r="U14" s="21"/>
      <c r="V14" s="21"/>
      <c r="W14" s="21"/>
      <c r="X14" s="23"/>
      <c r="Y14" s="21"/>
      <c r="Z14" s="21"/>
      <c r="AA14" s="26"/>
      <c r="AB14" s="21"/>
      <c r="AC14" s="27"/>
      <c r="AD14" s="21"/>
      <c r="AE14" s="298"/>
      <c r="AF14" s="64"/>
      <c r="AG14" s="65"/>
      <c r="AH14" s="65"/>
      <c r="AI14" s="290">
        <f t="shared" si="0"/>
        <v>0</v>
      </c>
      <c r="AJ14" s="290">
        <f t="shared" si="1"/>
        <v>0</v>
      </c>
      <c r="AK14" s="290">
        <f t="shared" si="2"/>
        <v>0</v>
      </c>
      <c r="AL14" s="291"/>
      <c r="AM14" s="291"/>
    </row>
    <row r="15" spans="1:42" s="292" customFormat="1" ht="30" customHeight="1">
      <c r="A15" s="281">
        <f t="shared" si="4"/>
        <v>5</v>
      </c>
      <c r="B15" s="58"/>
      <c r="C15" s="59"/>
      <c r="D15" s="60"/>
      <c r="E15" s="19"/>
      <c r="F15" s="19"/>
      <c r="G15" s="293"/>
      <c r="H15" s="282"/>
      <c r="I15" s="282"/>
      <c r="J15" s="283"/>
      <c r="K15" s="20"/>
      <c r="L15" s="295"/>
      <c r="M15" s="295"/>
      <c r="N15" s="296"/>
      <c r="O15" s="21"/>
      <c r="P15" s="21"/>
      <c r="Q15" s="297"/>
      <c r="R15" s="287"/>
      <c r="S15" s="22"/>
      <c r="T15" s="288">
        <f t="shared" si="3"/>
        <v>0</v>
      </c>
      <c r="U15" s="21"/>
      <c r="V15" s="21"/>
      <c r="W15" s="21"/>
      <c r="X15" s="23"/>
      <c r="Y15" s="21"/>
      <c r="Z15" s="21"/>
      <c r="AA15" s="26"/>
      <c r="AB15" s="21"/>
      <c r="AC15" s="27"/>
      <c r="AD15" s="21"/>
      <c r="AE15" s="298"/>
      <c r="AF15" s="61"/>
      <c r="AG15" s="62"/>
      <c r="AH15" s="62"/>
      <c r="AI15" s="290">
        <f t="shared" si="0"/>
        <v>0</v>
      </c>
      <c r="AJ15" s="290">
        <f t="shared" si="1"/>
        <v>0</v>
      </c>
      <c r="AK15" s="290">
        <f t="shared" si="2"/>
        <v>0</v>
      </c>
      <c r="AL15" s="291"/>
      <c r="AM15" s="291"/>
    </row>
    <row r="16" spans="1:42" s="292" customFormat="1" ht="30" customHeight="1">
      <c r="A16" s="281">
        <f t="shared" si="4"/>
        <v>6</v>
      </c>
      <c r="B16" s="58"/>
      <c r="C16" s="59"/>
      <c r="D16" s="60"/>
      <c r="E16" s="19"/>
      <c r="F16" s="19"/>
      <c r="G16" s="293"/>
      <c r="H16" s="293"/>
      <c r="I16" s="293"/>
      <c r="J16" s="299"/>
      <c r="K16" s="20"/>
      <c r="L16" s="295"/>
      <c r="M16" s="295"/>
      <c r="N16" s="296"/>
      <c r="O16" s="21"/>
      <c r="P16" s="21"/>
      <c r="Q16" s="297"/>
      <c r="R16" s="287"/>
      <c r="S16" s="22"/>
      <c r="T16" s="288">
        <f t="shared" si="3"/>
        <v>0</v>
      </c>
      <c r="U16" s="21"/>
      <c r="V16" s="21"/>
      <c r="W16" s="21"/>
      <c r="X16" s="23"/>
      <c r="Y16" s="21"/>
      <c r="Z16" s="21"/>
      <c r="AA16" s="26"/>
      <c r="AB16" s="21"/>
      <c r="AC16" s="27"/>
      <c r="AD16" s="21"/>
      <c r="AE16" s="298"/>
      <c r="AF16" s="56"/>
      <c r="AG16" s="57"/>
      <c r="AH16" s="57"/>
      <c r="AI16" s="290">
        <f t="shared" si="0"/>
        <v>0</v>
      </c>
      <c r="AJ16" s="290">
        <f t="shared" si="1"/>
        <v>0</v>
      </c>
      <c r="AK16" s="290">
        <f t="shared" si="2"/>
        <v>0</v>
      </c>
      <c r="AL16" s="291"/>
      <c r="AM16" s="291"/>
    </row>
    <row r="17" spans="1:39" s="292" customFormat="1" ht="30" customHeight="1">
      <c r="A17" s="281">
        <f t="shared" si="4"/>
        <v>7</v>
      </c>
      <c r="B17" s="58"/>
      <c r="C17" s="59"/>
      <c r="D17" s="60"/>
      <c r="E17" s="19"/>
      <c r="F17" s="19"/>
      <c r="G17" s="293"/>
      <c r="H17" s="282"/>
      <c r="I17" s="282"/>
      <c r="J17" s="283"/>
      <c r="K17" s="20"/>
      <c r="L17" s="295"/>
      <c r="M17" s="295"/>
      <c r="N17" s="296"/>
      <c r="O17" s="21"/>
      <c r="P17" s="21"/>
      <c r="Q17" s="297"/>
      <c r="R17" s="287"/>
      <c r="S17" s="22"/>
      <c r="T17" s="288">
        <f t="shared" si="3"/>
        <v>0</v>
      </c>
      <c r="U17" s="21"/>
      <c r="V17" s="21"/>
      <c r="W17" s="21"/>
      <c r="X17" s="23"/>
      <c r="Y17" s="21"/>
      <c r="Z17" s="21"/>
      <c r="AA17" s="26"/>
      <c r="AB17" s="21"/>
      <c r="AC17" s="27"/>
      <c r="AD17" s="21"/>
      <c r="AE17" s="298"/>
      <c r="AF17" s="56"/>
      <c r="AG17" s="57"/>
      <c r="AH17" s="57"/>
      <c r="AI17" s="290">
        <f t="shared" si="0"/>
        <v>0</v>
      </c>
      <c r="AJ17" s="290">
        <f t="shared" si="1"/>
        <v>0</v>
      </c>
      <c r="AK17" s="290">
        <f t="shared" si="2"/>
        <v>0</v>
      </c>
      <c r="AL17" s="291"/>
      <c r="AM17" s="291"/>
    </row>
    <row r="18" spans="1:39" s="292" customFormat="1" ht="30" customHeight="1">
      <c r="A18" s="281">
        <f t="shared" si="4"/>
        <v>8</v>
      </c>
      <c r="B18" s="55"/>
      <c r="C18" s="55"/>
      <c r="D18" s="55"/>
      <c r="E18" s="19"/>
      <c r="F18" s="19"/>
      <c r="G18" s="293"/>
      <c r="H18" s="300"/>
      <c r="I18" s="282"/>
      <c r="J18" s="283"/>
      <c r="K18" s="20"/>
      <c r="L18" s="295"/>
      <c r="M18" s="295"/>
      <c r="N18" s="296"/>
      <c r="O18" s="21"/>
      <c r="P18" s="21"/>
      <c r="Q18" s="297"/>
      <c r="R18" s="287"/>
      <c r="S18" s="22"/>
      <c r="T18" s="288">
        <f t="shared" si="3"/>
        <v>0</v>
      </c>
      <c r="U18" s="21"/>
      <c r="V18" s="21"/>
      <c r="W18" s="21"/>
      <c r="X18" s="23"/>
      <c r="Y18" s="21"/>
      <c r="Z18" s="21"/>
      <c r="AA18" s="26"/>
      <c r="AB18" s="21"/>
      <c r="AC18" s="27"/>
      <c r="AD18" s="21"/>
      <c r="AE18" s="298"/>
      <c r="AF18" s="56"/>
      <c r="AG18" s="57"/>
      <c r="AH18" s="57"/>
      <c r="AI18" s="290">
        <f t="shared" si="0"/>
        <v>0</v>
      </c>
      <c r="AJ18" s="290">
        <f t="shared" si="1"/>
        <v>0</v>
      </c>
      <c r="AK18" s="290">
        <f t="shared" si="2"/>
        <v>0</v>
      </c>
      <c r="AL18" s="291"/>
      <c r="AM18" s="291"/>
    </row>
    <row r="19" spans="1:39" s="292" customFormat="1" ht="30" customHeight="1">
      <c r="A19" s="281">
        <f t="shared" si="4"/>
        <v>9</v>
      </c>
      <c r="B19" s="55"/>
      <c r="C19" s="55"/>
      <c r="D19" s="55"/>
      <c r="E19" s="19"/>
      <c r="F19" s="19"/>
      <c r="G19" s="293"/>
      <c r="H19" s="300"/>
      <c r="I19" s="282"/>
      <c r="J19" s="283"/>
      <c r="K19" s="20"/>
      <c r="L19" s="295"/>
      <c r="M19" s="295"/>
      <c r="N19" s="296"/>
      <c r="O19" s="21"/>
      <c r="P19" s="21"/>
      <c r="Q19" s="297"/>
      <c r="R19" s="287"/>
      <c r="S19" s="22"/>
      <c r="T19" s="288">
        <f t="shared" si="3"/>
        <v>0</v>
      </c>
      <c r="U19" s="21"/>
      <c r="V19" s="21"/>
      <c r="W19" s="21"/>
      <c r="X19" s="23"/>
      <c r="Y19" s="21"/>
      <c r="Z19" s="21"/>
      <c r="AA19" s="26"/>
      <c r="AB19" s="21"/>
      <c r="AC19" s="27"/>
      <c r="AD19" s="21"/>
      <c r="AE19" s="298"/>
      <c r="AF19" s="56"/>
      <c r="AG19" s="57"/>
      <c r="AH19" s="57"/>
      <c r="AI19" s="290">
        <f t="shared" si="0"/>
        <v>0</v>
      </c>
      <c r="AJ19" s="290">
        <f t="shared" si="1"/>
        <v>0</v>
      </c>
      <c r="AK19" s="290">
        <f t="shared" si="2"/>
        <v>0</v>
      </c>
      <c r="AL19" s="291"/>
      <c r="AM19" s="291"/>
    </row>
    <row r="20" spans="1:39" s="292" customFormat="1" ht="30" customHeight="1">
      <c r="A20" s="281">
        <f t="shared" si="4"/>
        <v>10</v>
      </c>
      <c r="B20" s="55"/>
      <c r="C20" s="55"/>
      <c r="D20" s="55"/>
      <c r="E20" s="19"/>
      <c r="F20" s="19"/>
      <c r="G20" s="293"/>
      <c r="H20" s="300"/>
      <c r="I20" s="282"/>
      <c r="J20" s="283"/>
      <c r="K20" s="20"/>
      <c r="L20" s="295"/>
      <c r="M20" s="295"/>
      <c r="N20" s="296"/>
      <c r="O20" s="21"/>
      <c r="P20" s="21"/>
      <c r="Q20" s="297"/>
      <c r="R20" s="287"/>
      <c r="S20" s="22"/>
      <c r="T20" s="288">
        <f t="shared" si="3"/>
        <v>0</v>
      </c>
      <c r="U20" s="21"/>
      <c r="V20" s="21"/>
      <c r="W20" s="21"/>
      <c r="X20" s="23"/>
      <c r="Y20" s="21"/>
      <c r="Z20" s="21"/>
      <c r="AA20" s="26"/>
      <c r="AB20" s="21"/>
      <c r="AC20" s="27"/>
      <c r="AD20" s="21"/>
      <c r="AE20" s="298"/>
      <c r="AF20" s="56"/>
      <c r="AG20" s="57"/>
      <c r="AH20" s="57"/>
      <c r="AI20" s="290">
        <f t="shared" si="0"/>
        <v>0</v>
      </c>
      <c r="AJ20" s="290">
        <f t="shared" si="1"/>
        <v>0</v>
      </c>
      <c r="AK20" s="290">
        <f t="shared" si="2"/>
        <v>0</v>
      </c>
      <c r="AL20" s="291"/>
      <c r="AM20" s="291"/>
    </row>
    <row r="21" spans="1:39" s="292" customFormat="1" ht="30" customHeight="1">
      <c r="A21" s="281">
        <f t="shared" si="4"/>
        <v>11</v>
      </c>
      <c r="B21" s="55"/>
      <c r="C21" s="55"/>
      <c r="D21" s="55"/>
      <c r="E21" s="19"/>
      <c r="F21" s="19"/>
      <c r="G21" s="293"/>
      <c r="H21" s="300"/>
      <c r="I21" s="282"/>
      <c r="J21" s="283"/>
      <c r="K21" s="20"/>
      <c r="L21" s="295"/>
      <c r="M21" s="295"/>
      <c r="N21" s="296"/>
      <c r="O21" s="21"/>
      <c r="P21" s="21"/>
      <c r="Q21" s="297"/>
      <c r="R21" s="287"/>
      <c r="S21" s="22"/>
      <c r="T21" s="288">
        <f t="shared" si="3"/>
        <v>0</v>
      </c>
      <c r="U21" s="21"/>
      <c r="V21" s="21"/>
      <c r="W21" s="21"/>
      <c r="X21" s="23"/>
      <c r="Y21" s="21"/>
      <c r="Z21" s="21"/>
      <c r="AA21" s="26"/>
      <c r="AB21" s="21"/>
      <c r="AC21" s="27"/>
      <c r="AD21" s="21"/>
      <c r="AE21" s="298"/>
      <c r="AF21" s="56"/>
      <c r="AG21" s="57"/>
      <c r="AH21" s="57"/>
      <c r="AI21" s="290">
        <f t="shared" si="0"/>
        <v>0</v>
      </c>
      <c r="AJ21" s="290">
        <f t="shared" si="1"/>
        <v>0</v>
      </c>
      <c r="AK21" s="290">
        <f t="shared" si="2"/>
        <v>0</v>
      </c>
      <c r="AL21" s="291"/>
      <c r="AM21" s="291"/>
    </row>
    <row r="22" spans="1:39" s="292" customFormat="1" ht="30" customHeight="1">
      <c r="A22" s="281">
        <f t="shared" si="4"/>
        <v>12</v>
      </c>
      <c r="B22" s="55"/>
      <c r="C22" s="55"/>
      <c r="D22" s="55"/>
      <c r="E22" s="19"/>
      <c r="F22" s="19"/>
      <c r="G22" s="293"/>
      <c r="H22" s="300"/>
      <c r="I22" s="282"/>
      <c r="J22" s="283"/>
      <c r="K22" s="20"/>
      <c r="L22" s="295"/>
      <c r="M22" s="295"/>
      <c r="N22" s="296"/>
      <c r="O22" s="21"/>
      <c r="P22" s="21"/>
      <c r="Q22" s="297"/>
      <c r="R22" s="287"/>
      <c r="S22" s="22"/>
      <c r="T22" s="288">
        <f t="shared" si="3"/>
        <v>0</v>
      </c>
      <c r="U22" s="21"/>
      <c r="V22" s="21"/>
      <c r="W22" s="21"/>
      <c r="X22" s="23"/>
      <c r="Y22" s="21"/>
      <c r="Z22" s="21"/>
      <c r="AA22" s="26"/>
      <c r="AB22" s="21"/>
      <c r="AC22" s="27"/>
      <c r="AD22" s="21"/>
      <c r="AE22" s="298"/>
      <c r="AF22" s="56"/>
      <c r="AG22" s="57"/>
      <c r="AH22" s="57"/>
      <c r="AI22" s="290">
        <f t="shared" si="0"/>
        <v>0</v>
      </c>
      <c r="AJ22" s="290">
        <f t="shared" si="1"/>
        <v>0</v>
      </c>
      <c r="AK22" s="290">
        <f t="shared" si="2"/>
        <v>0</v>
      </c>
      <c r="AL22" s="291"/>
      <c r="AM22" s="291"/>
    </row>
    <row r="23" spans="1:39" s="292" customFormat="1" ht="30" customHeight="1">
      <c r="A23" s="281">
        <f t="shared" si="4"/>
        <v>13</v>
      </c>
      <c r="B23" s="55"/>
      <c r="C23" s="55"/>
      <c r="D23" s="55"/>
      <c r="E23" s="19"/>
      <c r="F23" s="19"/>
      <c r="G23" s="293"/>
      <c r="H23" s="300"/>
      <c r="I23" s="282"/>
      <c r="J23" s="283"/>
      <c r="K23" s="20"/>
      <c r="L23" s="295"/>
      <c r="M23" s="295"/>
      <c r="N23" s="296"/>
      <c r="O23" s="21"/>
      <c r="P23" s="21"/>
      <c r="Q23" s="297"/>
      <c r="R23" s="287"/>
      <c r="S23" s="22"/>
      <c r="T23" s="288">
        <f t="shared" si="3"/>
        <v>0</v>
      </c>
      <c r="U23" s="21"/>
      <c r="V23" s="21"/>
      <c r="W23" s="21"/>
      <c r="X23" s="23"/>
      <c r="Y23" s="21"/>
      <c r="Z23" s="21"/>
      <c r="AA23" s="26"/>
      <c r="AB23" s="21"/>
      <c r="AC23" s="27"/>
      <c r="AD23" s="21"/>
      <c r="AE23" s="298"/>
      <c r="AF23" s="56"/>
      <c r="AG23" s="57"/>
      <c r="AH23" s="57"/>
      <c r="AI23" s="290">
        <f t="shared" si="0"/>
        <v>0</v>
      </c>
      <c r="AJ23" s="290">
        <f t="shared" si="1"/>
        <v>0</v>
      </c>
      <c r="AK23" s="290">
        <f t="shared" si="2"/>
        <v>0</v>
      </c>
      <c r="AL23" s="291"/>
      <c r="AM23" s="291"/>
    </row>
    <row r="24" spans="1:39" s="292" customFormat="1" ht="30" customHeight="1">
      <c r="A24" s="281">
        <f t="shared" si="4"/>
        <v>14</v>
      </c>
      <c r="B24" s="55"/>
      <c r="C24" s="55"/>
      <c r="D24" s="55"/>
      <c r="E24" s="34"/>
      <c r="F24" s="19"/>
      <c r="G24" s="293"/>
      <c r="H24" s="300"/>
      <c r="I24" s="282"/>
      <c r="J24" s="283"/>
      <c r="K24" s="20"/>
      <c r="L24" s="295"/>
      <c r="M24" s="295"/>
      <c r="N24" s="296"/>
      <c r="O24" s="21"/>
      <c r="P24" s="21"/>
      <c r="Q24" s="297"/>
      <c r="R24" s="287"/>
      <c r="S24" s="28"/>
      <c r="T24" s="288">
        <f t="shared" si="3"/>
        <v>0</v>
      </c>
      <c r="U24" s="21"/>
      <c r="V24" s="21"/>
      <c r="W24" s="21"/>
      <c r="X24" s="23"/>
      <c r="Y24" s="21"/>
      <c r="Z24" s="21"/>
      <c r="AA24" s="26"/>
      <c r="AB24" s="21"/>
      <c r="AC24" s="27"/>
      <c r="AD24" s="21"/>
      <c r="AE24" s="298"/>
      <c r="AF24" s="56"/>
      <c r="AG24" s="57"/>
      <c r="AH24" s="57"/>
      <c r="AI24" s="290">
        <f t="shared" si="0"/>
        <v>0</v>
      </c>
      <c r="AJ24" s="290">
        <f t="shared" si="1"/>
        <v>0</v>
      </c>
      <c r="AK24" s="290">
        <f t="shared" si="2"/>
        <v>0</v>
      </c>
      <c r="AL24" s="291"/>
      <c r="AM24" s="291"/>
    </row>
    <row r="25" spans="1:39" s="292" customFormat="1" ht="30" customHeight="1">
      <c r="A25" s="281">
        <f t="shared" si="4"/>
        <v>15</v>
      </c>
      <c r="B25" s="55"/>
      <c r="C25" s="55"/>
      <c r="D25" s="55"/>
      <c r="E25" s="34"/>
      <c r="F25" s="19"/>
      <c r="G25" s="293"/>
      <c r="H25" s="300"/>
      <c r="I25" s="282"/>
      <c r="J25" s="283"/>
      <c r="K25" s="20"/>
      <c r="L25" s="295"/>
      <c r="M25" s="295"/>
      <c r="N25" s="296"/>
      <c r="O25" s="21"/>
      <c r="P25" s="21"/>
      <c r="Q25" s="297"/>
      <c r="R25" s="287"/>
      <c r="S25" s="28"/>
      <c r="T25" s="288">
        <f t="shared" si="3"/>
        <v>0</v>
      </c>
      <c r="U25" s="21"/>
      <c r="V25" s="21"/>
      <c r="W25" s="21"/>
      <c r="X25" s="23"/>
      <c r="Y25" s="21"/>
      <c r="Z25" s="21"/>
      <c r="AA25" s="26"/>
      <c r="AB25" s="21"/>
      <c r="AC25" s="27"/>
      <c r="AD25" s="21"/>
      <c r="AE25" s="298"/>
      <c r="AF25" s="56"/>
      <c r="AG25" s="57"/>
      <c r="AH25" s="57"/>
      <c r="AI25" s="290">
        <f t="shared" si="0"/>
        <v>0</v>
      </c>
      <c r="AJ25" s="290">
        <f t="shared" si="1"/>
        <v>0</v>
      </c>
      <c r="AK25" s="290">
        <f t="shared" si="2"/>
        <v>0</v>
      </c>
      <c r="AL25" s="291"/>
      <c r="AM25" s="291"/>
    </row>
    <row r="26" spans="1:39" s="292" customFormat="1" ht="30" customHeight="1">
      <c r="A26" s="281">
        <f t="shared" si="4"/>
        <v>16</v>
      </c>
      <c r="B26" s="55"/>
      <c r="C26" s="55"/>
      <c r="D26" s="55"/>
      <c r="E26" s="34"/>
      <c r="F26" s="19"/>
      <c r="G26" s="293"/>
      <c r="H26" s="300"/>
      <c r="I26" s="282"/>
      <c r="J26" s="283"/>
      <c r="K26" s="20"/>
      <c r="L26" s="295"/>
      <c r="M26" s="295"/>
      <c r="N26" s="296"/>
      <c r="O26" s="21"/>
      <c r="P26" s="21"/>
      <c r="Q26" s="297"/>
      <c r="R26" s="287"/>
      <c r="S26" s="28"/>
      <c r="T26" s="288">
        <f t="shared" si="3"/>
        <v>0</v>
      </c>
      <c r="U26" s="21"/>
      <c r="V26" s="21"/>
      <c r="W26" s="21"/>
      <c r="X26" s="23"/>
      <c r="Y26" s="21"/>
      <c r="Z26" s="21"/>
      <c r="AA26" s="26"/>
      <c r="AB26" s="21"/>
      <c r="AC26" s="27"/>
      <c r="AD26" s="21"/>
      <c r="AE26" s="298"/>
      <c r="AF26" s="56"/>
      <c r="AG26" s="57"/>
      <c r="AH26" s="57"/>
      <c r="AI26" s="290">
        <f t="shared" si="0"/>
        <v>0</v>
      </c>
      <c r="AJ26" s="290">
        <f t="shared" si="1"/>
        <v>0</v>
      </c>
      <c r="AK26" s="290">
        <f t="shared" si="2"/>
        <v>0</v>
      </c>
      <c r="AL26" s="291"/>
      <c r="AM26" s="291"/>
    </row>
    <row r="27" spans="1:39" s="292" customFormat="1" ht="30" customHeight="1">
      <c r="A27" s="281">
        <f t="shared" si="4"/>
        <v>17</v>
      </c>
      <c r="B27" s="55"/>
      <c r="C27" s="55"/>
      <c r="D27" s="55"/>
      <c r="E27" s="34"/>
      <c r="F27" s="19"/>
      <c r="G27" s="293"/>
      <c r="H27" s="300"/>
      <c r="I27" s="282"/>
      <c r="J27" s="283"/>
      <c r="K27" s="20"/>
      <c r="L27" s="295"/>
      <c r="M27" s="295"/>
      <c r="N27" s="296"/>
      <c r="O27" s="21"/>
      <c r="P27" s="21"/>
      <c r="Q27" s="297"/>
      <c r="R27" s="287"/>
      <c r="S27" s="28"/>
      <c r="T27" s="288">
        <f t="shared" si="3"/>
        <v>0</v>
      </c>
      <c r="U27" s="21"/>
      <c r="V27" s="21"/>
      <c r="W27" s="21"/>
      <c r="X27" s="23"/>
      <c r="Y27" s="21"/>
      <c r="Z27" s="21"/>
      <c r="AA27" s="26"/>
      <c r="AB27" s="21"/>
      <c r="AC27" s="27"/>
      <c r="AD27" s="21"/>
      <c r="AE27" s="298"/>
      <c r="AF27" s="56"/>
      <c r="AG27" s="57"/>
      <c r="AH27" s="57"/>
      <c r="AI27" s="290">
        <f t="shared" si="0"/>
        <v>0</v>
      </c>
      <c r="AJ27" s="290">
        <f t="shared" si="1"/>
        <v>0</v>
      </c>
      <c r="AK27" s="290">
        <f t="shared" si="2"/>
        <v>0</v>
      </c>
      <c r="AL27" s="291"/>
      <c r="AM27" s="291"/>
    </row>
    <row r="28" spans="1:39" s="292" customFormat="1" ht="30" customHeight="1">
      <c r="A28" s="281">
        <f t="shared" si="4"/>
        <v>18</v>
      </c>
      <c r="B28" s="55"/>
      <c r="C28" s="55"/>
      <c r="D28" s="55"/>
      <c r="E28" s="34"/>
      <c r="F28" s="19"/>
      <c r="G28" s="293"/>
      <c r="H28" s="300"/>
      <c r="I28" s="282"/>
      <c r="J28" s="283"/>
      <c r="K28" s="20"/>
      <c r="L28" s="295"/>
      <c r="M28" s="295"/>
      <c r="N28" s="296"/>
      <c r="O28" s="21"/>
      <c r="P28" s="21"/>
      <c r="Q28" s="297"/>
      <c r="R28" s="287"/>
      <c r="S28" s="28"/>
      <c r="T28" s="288">
        <f t="shared" si="3"/>
        <v>0</v>
      </c>
      <c r="U28" s="21"/>
      <c r="V28" s="21"/>
      <c r="W28" s="21"/>
      <c r="X28" s="23"/>
      <c r="Y28" s="21"/>
      <c r="Z28" s="21"/>
      <c r="AA28" s="26"/>
      <c r="AB28" s="21"/>
      <c r="AC28" s="27"/>
      <c r="AD28" s="21"/>
      <c r="AE28" s="298"/>
      <c r="AF28" s="56"/>
      <c r="AG28" s="57"/>
      <c r="AH28" s="57"/>
      <c r="AI28" s="290">
        <f t="shared" si="0"/>
        <v>0</v>
      </c>
      <c r="AJ28" s="290">
        <f t="shared" si="1"/>
        <v>0</v>
      </c>
      <c r="AK28" s="290">
        <f t="shared" si="2"/>
        <v>0</v>
      </c>
      <c r="AL28" s="291"/>
      <c r="AM28" s="291"/>
    </row>
    <row r="29" spans="1:39" s="292" customFormat="1" ht="30" customHeight="1">
      <c r="A29" s="281">
        <f t="shared" si="4"/>
        <v>19</v>
      </c>
      <c r="B29" s="55"/>
      <c r="C29" s="55"/>
      <c r="D29" s="55"/>
      <c r="E29" s="34"/>
      <c r="F29" s="19"/>
      <c r="G29" s="293"/>
      <c r="H29" s="300"/>
      <c r="I29" s="282"/>
      <c r="J29" s="283"/>
      <c r="K29" s="20"/>
      <c r="L29" s="295"/>
      <c r="M29" s="295"/>
      <c r="N29" s="296"/>
      <c r="O29" s="21"/>
      <c r="P29" s="21"/>
      <c r="Q29" s="297"/>
      <c r="R29" s="287"/>
      <c r="S29" s="28"/>
      <c r="T29" s="288">
        <f t="shared" si="3"/>
        <v>0</v>
      </c>
      <c r="U29" s="21"/>
      <c r="V29" s="21"/>
      <c r="W29" s="21"/>
      <c r="X29" s="23"/>
      <c r="Y29" s="21"/>
      <c r="Z29" s="21"/>
      <c r="AA29" s="26"/>
      <c r="AB29" s="21"/>
      <c r="AC29" s="27"/>
      <c r="AD29" s="21"/>
      <c r="AE29" s="298"/>
      <c r="AF29" s="56"/>
      <c r="AG29" s="57"/>
      <c r="AH29" s="57"/>
      <c r="AI29" s="290">
        <f t="shared" si="0"/>
        <v>0</v>
      </c>
      <c r="AJ29" s="290">
        <f t="shared" si="1"/>
        <v>0</v>
      </c>
      <c r="AK29" s="290">
        <f t="shared" si="2"/>
        <v>0</v>
      </c>
      <c r="AL29" s="291"/>
      <c r="AM29" s="291"/>
    </row>
    <row r="30" spans="1:39" s="292" customFormat="1" ht="30" customHeight="1">
      <c r="A30" s="281">
        <f t="shared" si="4"/>
        <v>20</v>
      </c>
      <c r="B30" s="55"/>
      <c r="C30" s="55"/>
      <c r="D30" s="55"/>
      <c r="E30" s="34"/>
      <c r="F30" s="19"/>
      <c r="G30" s="293"/>
      <c r="H30" s="300"/>
      <c r="I30" s="282"/>
      <c r="J30" s="283"/>
      <c r="K30" s="20"/>
      <c r="L30" s="295"/>
      <c r="M30" s="295"/>
      <c r="N30" s="296"/>
      <c r="O30" s="21"/>
      <c r="P30" s="21"/>
      <c r="Q30" s="297"/>
      <c r="R30" s="287"/>
      <c r="S30" s="28"/>
      <c r="T30" s="288">
        <f t="shared" si="3"/>
        <v>0</v>
      </c>
      <c r="U30" s="21"/>
      <c r="V30" s="21"/>
      <c r="W30" s="21"/>
      <c r="X30" s="23"/>
      <c r="Y30" s="21"/>
      <c r="Z30" s="21"/>
      <c r="AA30" s="26"/>
      <c r="AB30" s="21"/>
      <c r="AC30" s="27"/>
      <c r="AD30" s="21"/>
      <c r="AE30" s="298"/>
      <c r="AF30" s="56"/>
      <c r="AG30" s="57"/>
      <c r="AH30" s="57"/>
      <c r="AI30" s="290">
        <f t="shared" si="0"/>
        <v>0</v>
      </c>
      <c r="AJ30" s="290">
        <f t="shared" si="1"/>
        <v>0</v>
      </c>
      <c r="AK30" s="290">
        <f t="shared" si="2"/>
        <v>0</v>
      </c>
      <c r="AL30" s="291"/>
      <c r="AM30" s="291"/>
    </row>
    <row r="31" spans="1:39" s="292" customFormat="1" ht="30" customHeight="1">
      <c r="A31" s="281">
        <f t="shared" si="4"/>
        <v>21</v>
      </c>
      <c r="B31" s="55"/>
      <c r="C31" s="55"/>
      <c r="D31" s="55"/>
      <c r="E31" s="34"/>
      <c r="F31" s="19"/>
      <c r="G31" s="293"/>
      <c r="H31" s="300"/>
      <c r="I31" s="282"/>
      <c r="J31" s="283"/>
      <c r="K31" s="20"/>
      <c r="L31" s="295"/>
      <c r="M31" s="295"/>
      <c r="N31" s="296"/>
      <c r="O31" s="21"/>
      <c r="P31" s="21"/>
      <c r="Q31" s="297"/>
      <c r="R31" s="287"/>
      <c r="S31" s="28"/>
      <c r="T31" s="288">
        <f t="shared" si="3"/>
        <v>0</v>
      </c>
      <c r="U31" s="21"/>
      <c r="V31" s="21"/>
      <c r="W31" s="21"/>
      <c r="X31" s="23"/>
      <c r="Y31" s="21"/>
      <c r="Z31" s="21"/>
      <c r="AA31" s="26"/>
      <c r="AB31" s="21"/>
      <c r="AC31" s="27"/>
      <c r="AD31" s="21"/>
      <c r="AE31" s="298"/>
      <c r="AF31" s="56"/>
      <c r="AG31" s="57"/>
      <c r="AH31" s="57"/>
      <c r="AI31" s="290">
        <f t="shared" si="0"/>
        <v>0</v>
      </c>
      <c r="AJ31" s="290">
        <f t="shared" si="1"/>
        <v>0</v>
      </c>
      <c r="AK31" s="290">
        <f t="shared" si="2"/>
        <v>0</v>
      </c>
      <c r="AL31" s="291"/>
      <c r="AM31" s="291"/>
    </row>
    <row r="32" spans="1:39" s="292" customFormat="1" ht="30" customHeight="1">
      <c r="A32" s="281">
        <f t="shared" si="4"/>
        <v>22</v>
      </c>
      <c r="B32" s="55"/>
      <c r="C32" s="55"/>
      <c r="D32" s="55"/>
      <c r="E32" s="34"/>
      <c r="F32" s="19"/>
      <c r="G32" s="293"/>
      <c r="H32" s="300"/>
      <c r="I32" s="282"/>
      <c r="J32" s="283"/>
      <c r="K32" s="20"/>
      <c r="L32" s="295"/>
      <c r="M32" s="295"/>
      <c r="N32" s="296"/>
      <c r="O32" s="21"/>
      <c r="P32" s="21"/>
      <c r="Q32" s="297"/>
      <c r="R32" s="287"/>
      <c r="S32" s="28"/>
      <c r="T32" s="288">
        <f t="shared" si="3"/>
        <v>0</v>
      </c>
      <c r="U32" s="21"/>
      <c r="V32" s="21"/>
      <c r="W32" s="21"/>
      <c r="X32" s="23"/>
      <c r="Y32" s="21"/>
      <c r="Z32" s="21"/>
      <c r="AA32" s="26"/>
      <c r="AB32" s="21"/>
      <c r="AC32" s="27"/>
      <c r="AD32" s="21"/>
      <c r="AE32" s="298"/>
      <c r="AF32" s="56"/>
      <c r="AG32" s="57"/>
      <c r="AH32" s="57"/>
      <c r="AI32" s="290">
        <f t="shared" si="0"/>
        <v>0</v>
      </c>
      <c r="AJ32" s="290">
        <f t="shared" si="1"/>
        <v>0</v>
      </c>
      <c r="AK32" s="290">
        <f t="shared" si="2"/>
        <v>0</v>
      </c>
      <c r="AL32" s="291"/>
      <c r="AM32" s="291"/>
    </row>
    <row r="33" spans="1:39" s="292" customFormat="1" ht="30" customHeight="1">
      <c r="A33" s="281">
        <f t="shared" si="4"/>
        <v>23</v>
      </c>
      <c r="B33" s="55"/>
      <c r="C33" s="55"/>
      <c r="D33" s="55"/>
      <c r="E33" s="34"/>
      <c r="F33" s="19"/>
      <c r="G33" s="293"/>
      <c r="H33" s="300"/>
      <c r="I33" s="282"/>
      <c r="J33" s="283"/>
      <c r="K33" s="20"/>
      <c r="L33" s="295"/>
      <c r="M33" s="295"/>
      <c r="N33" s="296"/>
      <c r="O33" s="21"/>
      <c r="P33" s="21"/>
      <c r="Q33" s="297"/>
      <c r="R33" s="287"/>
      <c r="S33" s="28"/>
      <c r="T33" s="288">
        <f t="shared" si="3"/>
        <v>0</v>
      </c>
      <c r="U33" s="21"/>
      <c r="V33" s="21"/>
      <c r="W33" s="21"/>
      <c r="X33" s="23"/>
      <c r="Y33" s="21"/>
      <c r="Z33" s="21"/>
      <c r="AA33" s="26"/>
      <c r="AB33" s="21"/>
      <c r="AC33" s="27"/>
      <c r="AD33" s="21"/>
      <c r="AE33" s="298"/>
      <c r="AF33" s="56"/>
      <c r="AG33" s="57"/>
      <c r="AH33" s="57"/>
      <c r="AI33" s="290">
        <f t="shared" si="0"/>
        <v>0</v>
      </c>
      <c r="AJ33" s="290">
        <f t="shared" si="1"/>
        <v>0</v>
      </c>
      <c r="AK33" s="290">
        <f t="shared" si="2"/>
        <v>0</v>
      </c>
      <c r="AL33" s="291"/>
      <c r="AM33" s="291"/>
    </row>
    <row r="34" spans="1:39" s="292" customFormat="1" ht="30" customHeight="1">
      <c r="A34" s="281">
        <f t="shared" si="4"/>
        <v>24</v>
      </c>
      <c r="B34" s="55"/>
      <c r="C34" s="55"/>
      <c r="D34" s="55"/>
      <c r="E34" s="34"/>
      <c r="F34" s="19"/>
      <c r="G34" s="293"/>
      <c r="H34" s="300"/>
      <c r="I34" s="282"/>
      <c r="J34" s="283"/>
      <c r="K34" s="20"/>
      <c r="L34" s="295"/>
      <c r="M34" s="295"/>
      <c r="N34" s="296"/>
      <c r="O34" s="21"/>
      <c r="P34" s="21"/>
      <c r="Q34" s="297"/>
      <c r="R34" s="287"/>
      <c r="S34" s="28"/>
      <c r="T34" s="288">
        <f t="shared" si="3"/>
        <v>0</v>
      </c>
      <c r="U34" s="21"/>
      <c r="V34" s="21"/>
      <c r="W34" s="21"/>
      <c r="X34" s="23"/>
      <c r="Y34" s="21"/>
      <c r="Z34" s="21"/>
      <c r="AA34" s="26"/>
      <c r="AB34" s="21"/>
      <c r="AC34" s="27"/>
      <c r="AD34" s="21"/>
      <c r="AE34" s="298"/>
      <c r="AF34" s="56"/>
      <c r="AG34" s="57"/>
      <c r="AH34" s="57"/>
      <c r="AI34" s="290">
        <f t="shared" si="0"/>
        <v>0</v>
      </c>
      <c r="AJ34" s="290">
        <f t="shared" si="1"/>
        <v>0</v>
      </c>
      <c r="AK34" s="290">
        <f t="shared" si="2"/>
        <v>0</v>
      </c>
      <c r="AL34" s="291"/>
      <c r="AM34" s="291"/>
    </row>
    <row r="35" spans="1:39" s="292" customFormat="1" ht="30" customHeight="1">
      <c r="A35" s="281">
        <f t="shared" si="4"/>
        <v>25</v>
      </c>
      <c r="B35" s="55"/>
      <c r="C35" s="55"/>
      <c r="D35" s="55"/>
      <c r="E35" s="34"/>
      <c r="F35" s="19"/>
      <c r="G35" s="293"/>
      <c r="H35" s="300"/>
      <c r="I35" s="282"/>
      <c r="J35" s="283"/>
      <c r="K35" s="20"/>
      <c r="L35" s="295"/>
      <c r="M35" s="295"/>
      <c r="N35" s="296"/>
      <c r="O35" s="21"/>
      <c r="P35" s="21"/>
      <c r="Q35" s="297"/>
      <c r="R35" s="287"/>
      <c r="S35" s="28"/>
      <c r="T35" s="288">
        <f t="shared" si="3"/>
        <v>0</v>
      </c>
      <c r="U35" s="21"/>
      <c r="V35" s="21"/>
      <c r="W35" s="21"/>
      <c r="X35" s="23"/>
      <c r="Y35" s="21"/>
      <c r="Z35" s="21"/>
      <c r="AA35" s="26"/>
      <c r="AB35" s="21"/>
      <c r="AC35" s="27"/>
      <c r="AD35" s="21"/>
      <c r="AE35" s="298"/>
      <c r="AF35" s="56"/>
      <c r="AG35" s="57"/>
      <c r="AH35" s="57"/>
      <c r="AI35" s="290">
        <f t="shared" si="0"/>
        <v>0</v>
      </c>
      <c r="AJ35" s="290">
        <f t="shared" si="1"/>
        <v>0</v>
      </c>
      <c r="AK35" s="290">
        <f t="shared" si="2"/>
        <v>0</v>
      </c>
      <c r="AL35" s="291"/>
      <c r="AM35" s="291"/>
    </row>
    <row r="36" spans="1:39" s="292" customFormat="1" ht="30" customHeight="1">
      <c r="A36" s="281">
        <f t="shared" si="4"/>
        <v>26</v>
      </c>
      <c r="B36" s="55"/>
      <c r="C36" s="55"/>
      <c r="D36" s="55"/>
      <c r="E36" s="34"/>
      <c r="F36" s="19"/>
      <c r="G36" s="293"/>
      <c r="H36" s="300"/>
      <c r="I36" s="282"/>
      <c r="J36" s="283"/>
      <c r="K36" s="20"/>
      <c r="L36" s="295"/>
      <c r="M36" s="295"/>
      <c r="N36" s="296"/>
      <c r="O36" s="21"/>
      <c r="P36" s="21"/>
      <c r="Q36" s="297"/>
      <c r="R36" s="287"/>
      <c r="S36" s="28"/>
      <c r="T36" s="288">
        <f t="shared" si="3"/>
        <v>0</v>
      </c>
      <c r="U36" s="21"/>
      <c r="V36" s="21"/>
      <c r="W36" s="21"/>
      <c r="X36" s="23"/>
      <c r="Y36" s="21"/>
      <c r="Z36" s="21"/>
      <c r="AA36" s="26"/>
      <c r="AB36" s="21"/>
      <c r="AC36" s="27"/>
      <c r="AD36" s="21"/>
      <c r="AE36" s="298"/>
      <c r="AF36" s="56"/>
      <c r="AG36" s="57"/>
      <c r="AH36" s="57"/>
      <c r="AI36" s="290">
        <f t="shared" si="0"/>
        <v>0</v>
      </c>
      <c r="AJ36" s="290">
        <f t="shared" si="1"/>
        <v>0</v>
      </c>
      <c r="AK36" s="290">
        <f t="shared" si="2"/>
        <v>0</v>
      </c>
      <c r="AL36" s="291"/>
      <c r="AM36" s="291"/>
    </row>
    <row r="37" spans="1:39" s="292" customFormat="1" ht="30" customHeight="1">
      <c r="A37" s="281">
        <f t="shared" si="4"/>
        <v>27</v>
      </c>
      <c r="B37" s="55"/>
      <c r="C37" s="55"/>
      <c r="D37" s="55"/>
      <c r="E37" s="34"/>
      <c r="F37" s="19"/>
      <c r="G37" s="293"/>
      <c r="H37" s="300"/>
      <c r="I37" s="282"/>
      <c r="J37" s="283"/>
      <c r="K37" s="20"/>
      <c r="L37" s="295"/>
      <c r="M37" s="295"/>
      <c r="N37" s="296"/>
      <c r="O37" s="21"/>
      <c r="P37" s="21"/>
      <c r="Q37" s="297"/>
      <c r="R37" s="287"/>
      <c r="S37" s="28"/>
      <c r="T37" s="288">
        <f t="shared" si="3"/>
        <v>0</v>
      </c>
      <c r="U37" s="21"/>
      <c r="V37" s="21"/>
      <c r="W37" s="21"/>
      <c r="X37" s="23"/>
      <c r="Y37" s="21"/>
      <c r="Z37" s="21"/>
      <c r="AA37" s="26"/>
      <c r="AB37" s="21"/>
      <c r="AC37" s="27"/>
      <c r="AD37" s="21"/>
      <c r="AE37" s="298"/>
      <c r="AF37" s="56"/>
      <c r="AG37" s="57"/>
      <c r="AH37" s="57"/>
      <c r="AI37" s="290">
        <f t="shared" si="0"/>
        <v>0</v>
      </c>
      <c r="AJ37" s="290">
        <f t="shared" si="1"/>
        <v>0</v>
      </c>
      <c r="AK37" s="290">
        <f t="shared" si="2"/>
        <v>0</v>
      </c>
      <c r="AL37" s="291"/>
      <c r="AM37" s="291"/>
    </row>
    <row r="38" spans="1:39" s="292" customFormat="1" ht="30" customHeight="1">
      <c r="A38" s="281">
        <f t="shared" si="4"/>
        <v>28</v>
      </c>
      <c r="B38" s="55"/>
      <c r="C38" s="55"/>
      <c r="D38" s="55"/>
      <c r="E38" s="34"/>
      <c r="F38" s="19"/>
      <c r="G38" s="293"/>
      <c r="H38" s="300"/>
      <c r="I38" s="282"/>
      <c r="J38" s="283"/>
      <c r="K38" s="20"/>
      <c r="L38" s="295"/>
      <c r="M38" s="295"/>
      <c r="N38" s="296"/>
      <c r="O38" s="21"/>
      <c r="P38" s="21"/>
      <c r="Q38" s="297"/>
      <c r="R38" s="287"/>
      <c r="S38" s="28"/>
      <c r="T38" s="288">
        <f t="shared" ref="T38:T49" si="5">SUM(U38:W38)</f>
        <v>0</v>
      </c>
      <c r="U38" s="21"/>
      <c r="V38" s="21"/>
      <c r="W38" s="21"/>
      <c r="X38" s="23"/>
      <c r="Y38" s="21"/>
      <c r="Z38" s="21"/>
      <c r="AA38" s="26"/>
      <c r="AB38" s="21"/>
      <c r="AC38" s="27"/>
      <c r="AD38" s="21"/>
      <c r="AE38" s="298"/>
      <c r="AF38" s="56"/>
      <c r="AG38" s="57"/>
      <c r="AH38" s="57"/>
      <c r="AI38" s="290">
        <f t="shared" si="0"/>
        <v>0</v>
      </c>
      <c r="AJ38" s="290">
        <f t="shared" si="1"/>
        <v>0</v>
      </c>
      <c r="AK38" s="290">
        <f t="shared" si="2"/>
        <v>0</v>
      </c>
      <c r="AL38" s="291"/>
      <c r="AM38" s="291"/>
    </row>
    <row r="39" spans="1:39" s="292" customFormat="1" ht="30" customHeight="1">
      <c r="A39" s="281">
        <f t="shared" si="4"/>
        <v>29</v>
      </c>
      <c r="B39" s="55"/>
      <c r="C39" s="55"/>
      <c r="D39" s="55"/>
      <c r="E39" s="34"/>
      <c r="F39" s="19"/>
      <c r="G39" s="293"/>
      <c r="H39" s="300"/>
      <c r="I39" s="282"/>
      <c r="J39" s="283"/>
      <c r="K39" s="20"/>
      <c r="L39" s="295"/>
      <c r="M39" s="295"/>
      <c r="N39" s="296"/>
      <c r="O39" s="21"/>
      <c r="P39" s="21"/>
      <c r="Q39" s="297"/>
      <c r="R39" s="287"/>
      <c r="S39" s="28"/>
      <c r="T39" s="288">
        <f t="shared" si="5"/>
        <v>0</v>
      </c>
      <c r="U39" s="21"/>
      <c r="V39" s="21"/>
      <c r="W39" s="21"/>
      <c r="X39" s="23"/>
      <c r="Y39" s="21"/>
      <c r="Z39" s="21"/>
      <c r="AA39" s="26"/>
      <c r="AB39" s="21"/>
      <c r="AC39" s="27"/>
      <c r="AD39" s="21"/>
      <c r="AE39" s="298"/>
      <c r="AF39" s="56"/>
      <c r="AG39" s="57"/>
      <c r="AH39" s="57"/>
      <c r="AI39" s="290">
        <f t="shared" si="0"/>
        <v>0</v>
      </c>
      <c r="AJ39" s="290">
        <f t="shared" si="1"/>
        <v>0</v>
      </c>
      <c r="AK39" s="290">
        <f t="shared" si="2"/>
        <v>0</v>
      </c>
      <c r="AL39" s="291"/>
      <c r="AM39" s="291"/>
    </row>
    <row r="40" spans="1:39" s="292" customFormat="1" ht="30" customHeight="1">
      <c r="A40" s="281">
        <f t="shared" si="4"/>
        <v>30</v>
      </c>
      <c r="B40" s="55"/>
      <c r="C40" s="55"/>
      <c r="D40" s="55"/>
      <c r="E40" s="34"/>
      <c r="F40" s="19"/>
      <c r="G40" s="293"/>
      <c r="H40" s="300"/>
      <c r="I40" s="282"/>
      <c r="J40" s="283"/>
      <c r="K40" s="20"/>
      <c r="L40" s="295"/>
      <c r="M40" s="295"/>
      <c r="N40" s="296"/>
      <c r="O40" s="21"/>
      <c r="P40" s="21"/>
      <c r="Q40" s="297"/>
      <c r="R40" s="287"/>
      <c r="S40" s="28"/>
      <c r="T40" s="288">
        <f t="shared" si="5"/>
        <v>0</v>
      </c>
      <c r="U40" s="21"/>
      <c r="V40" s="21"/>
      <c r="W40" s="21"/>
      <c r="X40" s="23"/>
      <c r="Y40" s="21"/>
      <c r="Z40" s="21"/>
      <c r="AA40" s="26"/>
      <c r="AB40" s="21"/>
      <c r="AC40" s="27"/>
      <c r="AD40" s="21"/>
      <c r="AE40" s="298"/>
      <c r="AF40" s="56"/>
      <c r="AG40" s="57"/>
      <c r="AH40" s="57"/>
      <c r="AI40" s="290">
        <f t="shared" si="0"/>
        <v>0</v>
      </c>
      <c r="AJ40" s="290">
        <f t="shared" si="1"/>
        <v>0</v>
      </c>
      <c r="AK40" s="290">
        <f t="shared" si="2"/>
        <v>0</v>
      </c>
      <c r="AL40" s="291"/>
      <c r="AM40" s="291"/>
    </row>
    <row r="41" spans="1:39" s="292" customFormat="1" ht="30" customHeight="1">
      <c r="A41" s="281">
        <f t="shared" si="4"/>
        <v>31</v>
      </c>
      <c r="B41" s="55"/>
      <c r="C41" s="55"/>
      <c r="D41" s="55"/>
      <c r="E41" s="34"/>
      <c r="F41" s="19"/>
      <c r="G41" s="293"/>
      <c r="H41" s="300"/>
      <c r="I41" s="282"/>
      <c r="J41" s="283"/>
      <c r="K41" s="20"/>
      <c r="L41" s="295"/>
      <c r="M41" s="295"/>
      <c r="N41" s="296"/>
      <c r="O41" s="21"/>
      <c r="P41" s="21"/>
      <c r="Q41" s="297"/>
      <c r="R41" s="287"/>
      <c r="S41" s="28"/>
      <c r="T41" s="288">
        <f t="shared" ref="T41" si="6">SUM(U41:W41)</f>
        <v>0</v>
      </c>
      <c r="U41" s="21"/>
      <c r="V41" s="21"/>
      <c r="W41" s="21"/>
      <c r="X41" s="23"/>
      <c r="Y41" s="21"/>
      <c r="Z41" s="21"/>
      <c r="AA41" s="26"/>
      <c r="AB41" s="21"/>
      <c r="AC41" s="27"/>
      <c r="AD41" s="21"/>
      <c r="AE41" s="298"/>
      <c r="AF41" s="56"/>
      <c r="AG41" s="57"/>
      <c r="AH41" s="57"/>
      <c r="AI41" s="290">
        <f t="shared" si="0"/>
        <v>0</v>
      </c>
      <c r="AJ41" s="290">
        <f t="shared" si="1"/>
        <v>0</v>
      </c>
      <c r="AK41" s="290">
        <f t="shared" si="2"/>
        <v>0</v>
      </c>
      <c r="AL41" s="291"/>
      <c r="AM41" s="291"/>
    </row>
    <row r="42" spans="1:39" s="292" customFormat="1" ht="30" customHeight="1">
      <c r="A42" s="281">
        <f t="shared" si="4"/>
        <v>32</v>
      </c>
      <c r="B42" s="55"/>
      <c r="C42" s="55"/>
      <c r="D42" s="55"/>
      <c r="E42" s="34"/>
      <c r="F42" s="19"/>
      <c r="G42" s="293"/>
      <c r="H42" s="300"/>
      <c r="I42" s="282"/>
      <c r="J42" s="283"/>
      <c r="K42" s="20"/>
      <c r="L42" s="295"/>
      <c r="M42" s="295"/>
      <c r="N42" s="296"/>
      <c r="O42" s="21"/>
      <c r="P42" s="21"/>
      <c r="Q42" s="297"/>
      <c r="R42" s="287"/>
      <c r="S42" s="28"/>
      <c r="T42" s="288">
        <f t="shared" si="5"/>
        <v>0</v>
      </c>
      <c r="U42" s="21"/>
      <c r="V42" s="21"/>
      <c r="W42" s="21"/>
      <c r="X42" s="23"/>
      <c r="Y42" s="21"/>
      <c r="Z42" s="21"/>
      <c r="AA42" s="26"/>
      <c r="AB42" s="21"/>
      <c r="AC42" s="27"/>
      <c r="AD42" s="21"/>
      <c r="AE42" s="298"/>
      <c r="AF42" s="56"/>
      <c r="AG42" s="57"/>
      <c r="AH42" s="57"/>
      <c r="AI42" s="290">
        <f t="shared" si="0"/>
        <v>0</v>
      </c>
      <c r="AJ42" s="290">
        <f t="shared" si="1"/>
        <v>0</v>
      </c>
      <c r="AK42" s="290">
        <f t="shared" si="2"/>
        <v>0</v>
      </c>
      <c r="AL42" s="291"/>
      <c r="AM42" s="291"/>
    </row>
    <row r="43" spans="1:39" s="292" customFormat="1" ht="30" customHeight="1">
      <c r="A43" s="281">
        <f t="shared" si="4"/>
        <v>33</v>
      </c>
      <c r="B43" s="55"/>
      <c r="C43" s="55"/>
      <c r="D43" s="55"/>
      <c r="E43" s="34"/>
      <c r="F43" s="19"/>
      <c r="G43" s="293"/>
      <c r="H43" s="300"/>
      <c r="I43" s="282"/>
      <c r="J43" s="283"/>
      <c r="K43" s="20"/>
      <c r="L43" s="295"/>
      <c r="M43" s="295"/>
      <c r="N43" s="296"/>
      <c r="O43" s="21"/>
      <c r="P43" s="21"/>
      <c r="Q43" s="297"/>
      <c r="R43" s="287"/>
      <c r="S43" s="28"/>
      <c r="T43" s="288">
        <f t="shared" ref="T43" si="7">SUM(U43:W43)</f>
        <v>0</v>
      </c>
      <c r="U43" s="21"/>
      <c r="V43" s="21"/>
      <c r="W43" s="21"/>
      <c r="X43" s="23"/>
      <c r="Y43" s="21"/>
      <c r="Z43" s="21"/>
      <c r="AA43" s="26"/>
      <c r="AB43" s="21"/>
      <c r="AC43" s="27"/>
      <c r="AD43" s="21"/>
      <c r="AE43" s="298"/>
      <c r="AF43" s="56"/>
      <c r="AG43" s="57"/>
      <c r="AH43" s="57"/>
      <c r="AI43" s="290">
        <f t="shared" si="0"/>
        <v>0</v>
      </c>
      <c r="AJ43" s="290">
        <f t="shared" si="1"/>
        <v>0</v>
      </c>
      <c r="AK43" s="290">
        <f t="shared" ref="AK43:AK60" si="8">IF(AND($X43&gt;0,Y43=""),1,0)</f>
        <v>0</v>
      </c>
      <c r="AL43" s="291"/>
      <c r="AM43" s="291"/>
    </row>
    <row r="44" spans="1:39" s="292" customFormat="1" ht="30" customHeight="1">
      <c r="A44" s="281">
        <f t="shared" si="4"/>
        <v>34</v>
      </c>
      <c r="B44" s="55"/>
      <c r="C44" s="55"/>
      <c r="D44" s="55"/>
      <c r="E44" s="34"/>
      <c r="F44" s="19"/>
      <c r="G44" s="293"/>
      <c r="H44" s="300"/>
      <c r="I44" s="282"/>
      <c r="J44" s="283"/>
      <c r="K44" s="20"/>
      <c r="L44" s="295"/>
      <c r="M44" s="295"/>
      <c r="N44" s="296"/>
      <c r="O44" s="21"/>
      <c r="P44" s="21"/>
      <c r="Q44" s="297"/>
      <c r="R44" s="287"/>
      <c r="S44" s="28"/>
      <c r="T44" s="288">
        <f t="shared" si="5"/>
        <v>0</v>
      </c>
      <c r="U44" s="21"/>
      <c r="V44" s="21"/>
      <c r="W44" s="21"/>
      <c r="X44" s="23"/>
      <c r="Y44" s="21"/>
      <c r="Z44" s="21"/>
      <c r="AA44" s="26"/>
      <c r="AB44" s="21"/>
      <c r="AC44" s="27"/>
      <c r="AD44" s="21"/>
      <c r="AE44" s="298"/>
      <c r="AF44" s="56"/>
      <c r="AG44" s="57"/>
      <c r="AH44" s="57"/>
      <c r="AI44" s="290">
        <f t="shared" si="0"/>
        <v>0</v>
      </c>
      <c r="AJ44" s="290">
        <f t="shared" si="1"/>
        <v>0</v>
      </c>
      <c r="AK44" s="290">
        <f t="shared" si="8"/>
        <v>0</v>
      </c>
      <c r="AL44" s="291"/>
      <c r="AM44" s="291"/>
    </row>
    <row r="45" spans="1:39" s="292" customFormat="1" ht="30" customHeight="1">
      <c r="A45" s="281">
        <f t="shared" si="4"/>
        <v>35</v>
      </c>
      <c r="B45" s="55"/>
      <c r="C45" s="55"/>
      <c r="D45" s="55"/>
      <c r="E45" s="34"/>
      <c r="F45" s="19"/>
      <c r="G45" s="293"/>
      <c r="H45" s="300"/>
      <c r="I45" s="282"/>
      <c r="J45" s="283"/>
      <c r="K45" s="20"/>
      <c r="L45" s="295"/>
      <c r="M45" s="295"/>
      <c r="N45" s="296"/>
      <c r="O45" s="21"/>
      <c r="P45" s="21"/>
      <c r="Q45" s="297"/>
      <c r="R45" s="287"/>
      <c r="S45" s="28"/>
      <c r="T45" s="288">
        <f t="shared" ref="T45" si="9">SUM(U45:W45)</f>
        <v>0</v>
      </c>
      <c r="U45" s="21"/>
      <c r="V45" s="21"/>
      <c r="W45" s="21"/>
      <c r="X45" s="23"/>
      <c r="Y45" s="21"/>
      <c r="Z45" s="21"/>
      <c r="AA45" s="26"/>
      <c r="AB45" s="21"/>
      <c r="AC45" s="27"/>
      <c r="AD45" s="21"/>
      <c r="AE45" s="298"/>
      <c r="AF45" s="56"/>
      <c r="AG45" s="57"/>
      <c r="AH45" s="57"/>
      <c r="AI45" s="290">
        <f t="shared" si="0"/>
        <v>0</v>
      </c>
      <c r="AJ45" s="290">
        <f t="shared" si="1"/>
        <v>0</v>
      </c>
      <c r="AK45" s="290">
        <f t="shared" si="8"/>
        <v>0</v>
      </c>
      <c r="AL45" s="291"/>
      <c r="AM45" s="291"/>
    </row>
    <row r="46" spans="1:39" s="292" customFormat="1" ht="30" customHeight="1">
      <c r="A46" s="281">
        <f t="shared" si="4"/>
        <v>36</v>
      </c>
      <c r="B46" s="55"/>
      <c r="C46" s="55"/>
      <c r="D46" s="55"/>
      <c r="E46" s="34"/>
      <c r="F46" s="19"/>
      <c r="G46" s="293"/>
      <c r="H46" s="300"/>
      <c r="I46" s="282"/>
      <c r="J46" s="283"/>
      <c r="K46" s="20"/>
      <c r="L46" s="295"/>
      <c r="M46" s="295"/>
      <c r="N46" s="296"/>
      <c r="O46" s="21"/>
      <c r="P46" s="21"/>
      <c r="Q46" s="297"/>
      <c r="R46" s="287"/>
      <c r="S46" s="28"/>
      <c r="T46" s="288">
        <f t="shared" ref="T46" si="10">SUM(U46:W46)</f>
        <v>0</v>
      </c>
      <c r="U46" s="21"/>
      <c r="V46" s="21"/>
      <c r="W46" s="21"/>
      <c r="X46" s="23"/>
      <c r="Y46" s="21"/>
      <c r="Z46" s="21"/>
      <c r="AA46" s="26"/>
      <c r="AB46" s="21"/>
      <c r="AC46" s="27"/>
      <c r="AD46" s="21"/>
      <c r="AE46" s="298"/>
      <c r="AF46" s="56"/>
      <c r="AG46" s="57"/>
      <c r="AH46" s="57"/>
      <c r="AI46" s="290">
        <f t="shared" ref="AI46:AI60" si="11">IF(AND(B46&lt;&gt;"",OR(K46=0,K46="")),1,0)</f>
        <v>0</v>
      </c>
      <c r="AJ46" s="290">
        <f t="shared" ref="AJ46:AJ60" si="12">IF(AND(F46="園長",X46&gt;0),1,0)</f>
        <v>0</v>
      </c>
      <c r="AK46" s="290">
        <f t="shared" si="8"/>
        <v>0</v>
      </c>
      <c r="AL46" s="291"/>
      <c r="AM46" s="291"/>
    </row>
    <row r="47" spans="1:39" s="292" customFormat="1" ht="30" customHeight="1">
      <c r="A47" s="281">
        <f t="shared" si="4"/>
        <v>37</v>
      </c>
      <c r="B47" s="55"/>
      <c r="C47" s="55"/>
      <c r="D47" s="55"/>
      <c r="E47" s="34"/>
      <c r="F47" s="19"/>
      <c r="G47" s="293"/>
      <c r="H47" s="300"/>
      <c r="I47" s="282"/>
      <c r="J47" s="283"/>
      <c r="K47" s="20"/>
      <c r="L47" s="295"/>
      <c r="M47" s="295"/>
      <c r="N47" s="296"/>
      <c r="O47" s="21"/>
      <c r="P47" s="21"/>
      <c r="Q47" s="297"/>
      <c r="R47" s="287"/>
      <c r="S47" s="28"/>
      <c r="T47" s="288">
        <f t="shared" si="5"/>
        <v>0</v>
      </c>
      <c r="U47" s="21"/>
      <c r="V47" s="21"/>
      <c r="W47" s="21"/>
      <c r="X47" s="23"/>
      <c r="Y47" s="21"/>
      <c r="Z47" s="21"/>
      <c r="AA47" s="26"/>
      <c r="AB47" s="21"/>
      <c r="AC47" s="27"/>
      <c r="AD47" s="21"/>
      <c r="AE47" s="298"/>
      <c r="AF47" s="56"/>
      <c r="AG47" s="57"/>
      <c r="AH47" s="57"/>
      <c r="AI47" s="290">
        <f t="shared" si="11"/>
        <v>0</v>
      </c>
      <c r="AJ47" s="290">
        <f t="shared" si="12"/>
        <v>0</v>
      </c>
      <c r="AK47" s="290">
        <f t="shared" si="8"/>
        <v>0</v>
      </c>
      <c r="AL47" s="291"/>
      <c r="AM47" s="291"/>
    </row>
    <row r="48" spans="1:39" s="292" customFormat="1" ht="30" customHeight="1">
      <c r="A48" s="281">
        <f t="shared" si="4"/>
        <v>38</v>
      </c>
      <c r="B48" s="55"/>
      <c r="C48" s="55"/>
      <c r="D48" s="55"/>
      <c r="E48" s="34"/>
      <c r="F48" s="19"/>
      <c r="G48" s="293"/>
      <c r="H48" s="300"/>
      <c r="I48" s="282"/>
      <c r="J48" s="283"/>
      <c r="K48" s="20"/>
      <c r="L48" s="295"/>
      <c r="M48" s="295"/>
      <c r="N48" s="296"/>
      <c r="O48" s="21"/>
      <c r="P48" s="21"/>
      <c r="Q48" s="297"/>
      <c r="R48" s="287"/>
      <c r="S48" s="28"/>
      <c r="T48" s="288">
        <f t="shared" ref="T48" si="13">SUM(U48:W48)</f>
        <v>0</v>
      </c>
      <c r="U48" s="21"/>
      <c r="V48" s="21"/>
      <c r="W48" s="21"/>
      <c r="X48" s="23"/>
      <c r="Y48" s="21"/>
      <c r="Z48" s="21"/>
      <c r="AA48" s="26"/>
      <c r="AB48" s="21"/>
      <c r="AC48" s="27"/>
      <c r="AD48" s="21"/>
      <c r="AE48" s="298"/>
      <c r="AF48" s="56"/>
      <c r="AG48" s="57"/>
      <c r="AH48" s="57"/>
      <c r="AI48" s="290">
        <f t="shared" si="11"/>
        <v>0</v>
      </c>
      <c r="AJ48" s="290">
        <f t="shared" si="12"/>
        <v>0</v>
      </c>
      <c r="AK48" s="290">
        <f t="shared" si="8"/>
        <v>0</v>
      </c>
      <c r="AL48" s="291"/>
      <c r="AM48" s="291"/>
    </row>
    <row r="49" spans="1:41" s="292" customFormat="1" ht="30" customHeight="1">
      <c r="A49" s="281">
        <f t="shared" si="4"/>
        <v>39</v>
      </c>
      <c r="B49" s="55"/>
      <c r="C49" s="55"/>
      <c r="D49" s="55"/>
      <c r="E49" s="34"/>
      <c r="F49" s="19"/>
      <c r="G49" s="293"/>
      <c r="H49" s="300"/>
      <c r="I49" s="282"/>
      <c r="J49" s="283"/>
      <c r="K49" s="20"/>
      <c r="L49" s="295"/>
      <c r="M49" s="295"/>
      <c r="N49" s="296"/>
      <c r="O49" s="21"/>
      <c r="P49" s="21"/>
      <c r="Q49" s="297"/>
      <c r="R49" s="287"/>
      <c r="S49" s="28"/>
      <c r="T49" s="288">
        <f t="shared" si="5"/>
        <v>0</v>
      </c>
      <c r="U49" s="21"/>
      <c r="V49" s="21"/>
      <c r="W49" s="21"/>
      <c r="X49" s="23"/>
      <c r="Y49" s="21"/>
      <c r="Z49" s="21"/>
      <c r="AA49" s="26"/>
      <c r="AB49" s="21"/>
      <c r="AC49" s="27"/>
      <c r="AD49" s="21"/>
      <c r="AE49" s="298"/>
      <c r="AF49" s="56"/>
      <c r="AG49" s="57"/>
      <c r="AH49" s="57"/>
      <c r="AI49" s="290">
        <f t="shared" si="11"/>
        <v>0</v>
      </c>
      <c r="AJ49" s="290">
        <f t="shared" si="12"/>
        <v>0</v>
      </c>
      <c r="AK49" s="290">
        <f t="shared" si="8"/>
        <v>0</v>
      </c>
      <c r="AL49" s="291"/>
      <c r="AM49" s="291"/>
    </row>
    <row r="50" spans="1:41" s="292" customFormat="1" ht="30" customHeight="1">
      <c r="A50" s="281">
        <f t="shared" si="4"/>
        <v>40</v>
      </c>
      <c r="B50" s="55"/>
      <c r="C50" s="55"/>
      <c r="D50" s="55"/>
      <c r="E50" s="34"/>
      <c r="F50" s="19"/>
      <c r="G50" s="293"/>
      <c r="H50" s="300"/>
      <c r="I50" s="282"/>
      <c r="J50" s="283"/>
      <c r="K50" s="20"/>
      <c r="L50" s="295"/>
      <c r="M50" s="295"/>
      <c r="N50" s="296"/>
      <c r="O50" s="21"/>
      <c r="P50" s="21"/>
      <c r="Q50" s="297"/>
      <c r="R50" s="287"/>
      <c r="S50" s="28"/>
      <c r="T50" s="288">
        <f t="shared" ref="T50" si="14">SUM(U50:W50)</f>
        <v>0</v>
      </c>
      <c r="U50" s="21"/>
      <c r="V50" s="21"/>
      <c r="W50" s="21"/>
      <c r="X50" s="23"/>
      <c r="Y50" s="21"/>
      <c r="Z50" s="21"/>
      <c r="AA50" s="26"/>
      <c r="AB50" s="21"/>
      <c r="AC50" s="27"/>
      <c r="AD50" s="21"/>
      <c r="AE50" s="298"/>
      <c r="AF50" s="56"/>
      <c r="AG50" s="57"/>
      <c r="AH50" s="57"/>
      <c r="AI50" s="290">
        <f t="shared" si="11"/>
        <v>0</v>
      </c>
      <c r="AJ50" s="290">
        <f t="shared" si="12"/>
        <v>0</v>
      </c>
      <c r="AK50" s="290">
        <f t="shared" si="8"/>
        <v>0</v>
      </c>
      <c r="AL50" s="291"/>
      <c r="AM50" s="291"/>
    </row>
    <row r="51" spans="1:41" s="292" customFormat="1" ht="30" customHeight="1">
      <c r="A51" s="281">
        <f t="shared" si="4"/>
        <v>41</v>
      </c>
      <c r="B51" s="55"/>
      <c r="C51" s="55"/>
      <c r="D51" s="55"/>
      <c r="E51" s="34"/>
      <c r="F51" s="19"/>
      <c r="G51" s="293"/>
      <c r="H51" s="300"/>
      <c r="I51" s="282"/>
      <c r="J51" s="283"/>
      <c r="K51" s="20"/>
      <c r="L51" s="295"/>
      <c r="M51" s="295"/>
      <c r="N51" s="296"/>
      <c r="O51" s="21"/>
      <c r="P51" s="21"/>
      <c r="Q51" s="297"/>
      <c r="R51" s="287"/>
      <c r="S51" s="28"/>
      <c r="T51" s="288">
        <f t="shared" si="3"/>
        <v>0</v>
      </c>
      <c r="U51" s="21"/>
      <c r="V51" s="21"/>
      <c r="W51" s="21"/>
      <c r="X51" s="23"/>
      <c r="Y51" s="21"/>
      <c r="Z51" s="21"/>
      <c r="AA51" s="26"/>
      <c r="AB51" s="21"/>
      <c r="AC51" s="27"/>
      <c r="AD51" s="21"/>
      <c r="AE51" s="298"/>
      <c r="AF51" s="56"/>
      <c r="AG51" s="57"/>
      <c r="AH51" s="57"/>
      <c r="AI51" s="290">
        <f t="shared" si="11"/>
        <v>0</v>
      </c>
      <c r="AJ51" s="290">
        <f t="shared" si="12"/>
        <v>0</v>
      </c>
      <c r="AK51" s="290">
        <f t="shared" si="8"/>
        <v>0</v>
      </c>
      <c r="AL51" s="291"/>
      <c r="AM51" s="291"/>
    </row>
    <row r="52" spans="1:41" s="292" customFormat="1" ht="30" customHeight="1">
      <c r="A52" s="281">
        <f t="shared" si="4"/>
        <v>42</v>
      </c>
      <c r="B52" s="55"/>
      <c r="C52" s="55"/>
      <c r="D52" s="55"/>
      <c r="E52" s="34"/>
      <c r="F52" s="19"/>
      <c r="G52" s="293"/>
      <c r="H52" s="300"/>
      <c r="I52" s="282"/>
      <c r="J52" s="283"/>
      <c r="K52" s="20"/>
      <c r="L52" s="295"/>
      <c r="M52" s="295"/>
      <c r="N52" s="296"/>
      <c r="O52" s="21"/>
      <c r="P52" s="21"/>
      <c r="Q52" s="297"/>
      <c r="R52" s="287"/>
      <c r="S52" s="28"/>
      <c r="T52" s="288">
        <f t="shared" si="3"/>
        <v>0</v>
      </c>
      <c r="U52" s="21"/>
      <c r="V52" s="21"/>
      <c r="W52" s="21"/>
      <c r="X52" s="23"/>
      <c r="Y52" s="21"/>
      <c r="Z52" s="21"/>
      <c r="AA52" s="26"/>
      <c r="AB52" s="21"/>
      <c r="AC52" s="27"/>
      <c r="AD52" s="21"/>
      <c r="AE52" s="298"/>
      <c r="AF52" s="56"/>
      <c r="AG52" s="57"/>
      <c r="AH52" s="57"/>
      <c r="AI52" s="290">
        <f t="shared" si="11"/>
        <v>0</v>
      </c>
      <c r="AJ52" s="290">
        <f t="shared" si="12"/>
        <v>0</v>
      </c>
      <c r="AK52" s="290">
        <f t="shared" si="8"/>
        <v>0</v>
      </c>
      <c r="AL52" s="291"/>
      <c r="AM52" s="291"/>
    </row>
    <row r="53" spans="1:41" s="292" customFormat="1" ht="30" customHeight="1">
      <c r="A53" s="281">
        <f t="shared" si="4"/>
        <v>43</v>
      </c>
      <c r="B53" s="55"/>
      <c r="C53" s="55"/>
      <c r="D53" s="55"/>
      <c r="E53" s="34"/>
      <c r="F53" s="19"/>
      <c r="G53" s="293"/>
      <c r="H53" s="300"/>
      <c r="I53" s="282"/>
      <c r="J53" s="283"/>
      <c r="K53" s="20"/>
      <c r="L53" s="295"/>
      <c r="M53" s="295"/>
      <c r="N53" s="296"/>
      <c r="O53" s="21"/>
      <c r="P53" s="21"/>
      <c r="Q53" s="297"/>
      <c r="R53" s="287"/>
      <c r="S53" s="28"/>
      <c r="T53" s="288">
        <f t="shared" ref="T53" si="15">SUM(U53:W53)</f>
        <v>0</v>
      </c>
      <c r="U53" s="21"/>
      <c r="V53" s="21"/>
      <c r="W53" s="21"/>
      <c r="X53" s="23"/>
      <c r="Y53" s="21"/>
      <c r="Z53" s="21"/>
      <c r="AA53" s="26"/>
      <c r="AB53" s="21"/>
      <c r="AC53" s="27"/>
      <c r="AD53" s="21"/>
      <c r="AE53" s="298"/>
      <c r="AF53" s="56"/>
      <c r="AG53" s="57"/>
      <c r="AH53" s="57"/>
      <c r="AI53" s="290">
        <f t="shared" si="11"/>
        <v>0</v>
      </c>
      <c r="AJ53" s="290">
        <f t="shared" si="12"/>
        <v>0</v>
      </c>
      <c r="AK53" s="290">
        <f t="shared" si="8"/>
        <v>0</v>
      </c>
      <c r="AL53" s="291"/>
      <c r="AM53" s="291"/>
    </row>
    <row r="54" spans="1:41" s="292" customFormat="1" ht="30" customHeight="1">
      <c r="A54" s="281">
        <f t="shared" si="4"/>
        <v>44</v>
      </c>
      <c r="B54" s="55"/>
      <c r="C54" s="55"/>
      <c r="D54" s="55"/>
      <c r="E54" s="34"/>
      <c r="F54" s="19"/>
      <c r="G54" s="293"/>
      <c r="H54" s="300"/>
      <c r="I54" s="282"/>
      <c r="J54" s="283"/>
      <c r="K54" s="20"/>
      <c r="L54" s="295"/>
      <c r="M54" s="295"/>
      <c r="N54" s="296"/>
      <c r="O54" s="21"/>
      <c r="P54" s="21"/>
      <c r="Q54" s="297"/>
      <c r="R54" s="287"/>
      <c r="S54" s="28"/>
      <c r="T54" s="288">
        <f t="shared" si="3"/>
        <v>0</v>
      </c>
      <c r="U54" s="21"/>
      <c r="V54" s="21"/>
      <c r="W54" s="21"/>
      <c r="X54" s="23"/>
      <c r="Y54" s="21"/>
      <c r="Z54" s="21"/>
      <c r="AA54" s="26"/>
      <c r="AB54" s="21"/>
      <c r="AC54" s="27"/>
      <c r="AD54" s="21"/>
      <c r="AE54" s="298"/>
      <c r="AF54" s="56"/>
      <c r="AG54" s="57"/>
      <c r="AH54" s="57"/>
      <c r="AI54" s="290">
        <f t="shared" si="11"/>
        <v>0</v>
      </c>
      <c r="AJ54" s="290">
        <f t="shared" si="12"/>
        <v>0</v>
      </c>
      <c r="AK54" s="290">
        <f t="shared" si="8"/>
        <v>0</v>
      </c>
      <c r="AL54" s="291"/>
      <c r="AM54" s="291"/>
    </row>
    <row r="55" spans="1:41" s="292" customFormat="1" ht="30" customHeight="1">
      <c r="A55" s="281">
        <f t="shared" si="4"/>
        <v>45</v>
      </c>
      <c r="B55" s="55"/>
      <c r="C55" s="55"/>
      <c r="D55" s="55"/>
      <c r="E55" s="34"/>
      <c r="F55" s="19"/>
      <c r="G55" s="293"/>
      <c r="H55" s="301"/>
      <c r="I55" s="282"/>
      <c r="J55" s="283"/>
      <c r="K55" s="20"/>
      <c r="L55" s="295"/>
      <c r="M55" s="295"/>
      <c r="N55" s="296"/>
      <c r="O55" s="21"/>
      <c r="P55" s="21"/>
      <c r="Q55" s="297"/>
      <c r="R55" s="287"/>
      <c r="S55" s="28"/>
      <c r="T55" s="288">
        <f t="shared" ref="T55:T56" si="16">SUM(U55:W55)</f>
        <v>0</v>
      </c>
      <c r="U55" s="29"/>
      <c r="V55" s="29"/>
      <c r="W55" s="29"/>
      <c r="X55" s="23"/>
      <c r="Y55" s="21"/>
      <c r="Z55" s="29"/>
      <c r="AA55" s="26"/>
      <c r="AB55" s="21"/>
      <c r="AC55" s="27"/>
      <c r="AD55" s="21"/>
      <c r="AE55" s="298"/>
      <c r="AF55" s="56"/>
      <c r="AG55" s="57"/>
      <c r="AH55" s="57"/>
      <c r="AI55" s="290">
        <f t="shared" si="11"/>
        <v>0</v>
      </c>
      <c r="AJ55" s="290">
        <f t="shared" si="12"/>
        <v>0</v>
      </c>
      <c r="AK55" s="290">
        <f t="shared" si="8"/>
        <v>0</v>
      </c>
      <c r="AL55" s="291"/>
      <c r="AM55" s="291"/>
    </row>
    <row r="56" spans="1:41" s="292" customFormat="1" ht="30" customHeight="1">
      <c r="A56" s="281">
        <f t="shared" si="4"/>
        <v>46</v>
      </c>
      <c r="B56" s="55"/>
      <c r="C56" s="55"/>
      <c r="D56" s="55"/>
      <c r="E56" s="34"/>
      <c r="F56" s="19"/>
      <c r="G56" s="293"/>
      <c r="H56" s="301"/>
      <c r="I56" s="282"/>
      <c r="J56" s="283"/>
      <c r="K56" s="20"/>
      <c r="L56" s="295"/>
      <c r="M56" s="295"/>
      <c r="N56" s="296"/>
      <c r="O56" s="21"/>
      <c r="P56" s="21"/>
      <c r="Q56" s="297"/>
      <c r="R56" s="287"/>
      <c r="S56" s="28"/>
      <c r="T56" s="288">
        <f t="shared" si="16"/>
        <v>0</v>
      </c>
      <c r="U56" s="29"/>
      <c r="V56" s="29"/>
      <c r="W56" s="29"/>
      <c r="X56" s="23"/>
      <c r="Y56" s="21"/>
      <c r="Z56" s="29"/>
      <c r="AA56" s="26"/>
      <c r="AB56" s="21"/>
      <c r="AC56" s="27"/>
      <c r="AD56" s="21"/>
      <c r="AE56" s="298"/>
      <c r="AF56" s="56"/>
      <c r="AG56" s="57"/>
      <c r="AH56" s="57"/>
      <c r="AI56" s="290">
        <f t="shared" si="11"/>
        <v>0</v>
      </c>
      <c r="AJ56" s="290">
        <f t="shared" si="12"/>
        <v>0</v>
      </c>
      <c r="AK56" s="290">
        <f t="shared" si="8"/>
        <v>0</v>
      </c>
      <c r="AL56" s="291"/>
      <c r="AM56" s="291"/>
    </row>
    <row r="57" spans="1:41" s="292" customFormat="1" ht="30" customHeight="1">
      <c r="A57" s="281">
        <f t="shared" si="4"/>
        <v>47</v>
      </c>
      <c r="B57" s="55"/>
      <c r="C57" s="55"/>
      <c r="D57" s="55"/>
      <c r="E57" s="34"/>
      <c r="F57" s="19"/>
      <c r="G57" s="293"/>
      <c r="H57" s="301"/>
      <c r="I57" s="282"/>
      <c r="J57" s="283"/>
      <c r="K57" s="20"/>
      <c r="L57" s="295"/>
      <c r="M57" s="295"/>
      <c r="N57" s="296"/>
      <c r="O57" s="21"/>
      <c r="P57" s="21"/>
      <c r="Q57" s="297"/>
      <c r="R57" s="287"/>
      <c r="S57" s="28"/>
      <c r="T57" s="288">
        <f t="shared" ref="T57" si="17">SUM(U57:W57)</f>
        <v>0</v>
      </c>
      <c r="U57" s="29"/>
      <c r="V57" s="29"/>
      <c r="W57" s="29"/>
      <c r="X57" s="23"/>
      <c r="Y57" s="21"/>
      <c r="Z57" s="29"/>
      <c r="AA57" s="26"/>
      <c r="AB57" s="21"/>
      <c r="AC57" s="27"/>
      <c r="AD57" s="21"/>
      <c r="AE57" s="298"/>
      <c r="AF57" s="56"/>
      <c r="AG57" s="57"/>
      <c r="AH57" s="57"/>
      <c r="AI57" s="290">
        <f t="shared" si="11"/>
        <v>0</v>
      </c>
      <c r="AJ57" s="290">
        <f t="shared" si="12"/>
        <v>0</v>
      </c>
      <c r="AK57" s="290">
        <f t="shared" si="8"/>
        <v>0</v>
      </c>
      <c r="AL57" s="291"/>
      <c r="AM57" s="291"/>
    </row>
    <row r="58" spans="1:41" s="292" customFormat="1" ht="30" customHeight="1">
      <c r="A58" s="281">
        <f t="shared" si="4"/>
        <v>48</v>
      </c>
      <c r="B58" s="55"/>
      <c r="C58" s="55"/>
      <c r="D58" s="55"/>
      <c r="E58" s="34"/>
      <c r="F58" s="19"/>
      <c r="G58" s="293"/>
      <c r="H58" s="301"/>
      <c r="I58" s="282"/>
      <c r="J58" s="283"/>
      <c r="K58" s="20"/>
      <c r="L58" s="295"/>
      <c r="M58" s="295"/>
      <c r="N58" s="296"/>
      <c r="O58" s="21"/>
      <c r="P58" s="21"/>
      <c r="Q58" s="297"/>
      <c r="R58" s="287"/>
      <c r="S58" s="28"/>
      <c r="T58" s="288">
        <f t="shared" ref="T58" si="18">SUM(U58:W58)</f>
        <v>0</v>
      </c>
      <c r="U58" s="29"/>
      <c r="V58" s="29"/>
      <c r="W58" s="29"/>
      <c r="X58" s="23"/>
      <c r="Y58" s="21"/>
      <c r="Z58" s="29"/>
      <c r="AA58" s="26"/>
      <c r="AB58" s="21"/>
      <c r="AC58" s="27"/>
      <c r="AD58" s="21"/>
      <c r="AE58" s="298"/>
      <c r="AF58" s="56"/>
      <c r="AG58" s="57"/>
      <c r="AH58" s="57"/>
      <c r="AI58" s="290">
        <f t="shared" si="11"/>
        <v>0</v>
      </c>
      <c r="AJ58" s="290">
        <f t="shared" si="12"/>
        <v>0</v>
      </c>
      <c r="AK58" s="290">
        <f t="shared" si="8"/>
        <v>0</v>
      </c>
      <c r="AL58" s="291"/>
      <c r="AM58" s="291"/>
    </row>
    <row r="59" spans="1:41" s="292" customFormat="1" ht="30" customHeight="1">
      <c r="A59" s="281">
        <f t="shared" si="4"/>
        <v>49</v>
      </c>
      <c r="B59" s="55"/>
      <c r="C59" s="55"/>
      <c r="D59" s="55"/>
      <c r="E59" s="34"/>
      <c r="F59" s="19"/>
      <c r="G59" s="293"/>
      <c r="H59" s="301"/>
      <c r="I59" s="282"/>
      <c r="J59" s="283"/>
      <c r="K59" s="20"/>
      <c r="L59" s="295"/>
      <c r="M59" s="295"/>
      <c r="N59" s="296"/>
      <c r="O59" s="21"/>
      <c r="P59" s="21"/>
      <c r="Q59" s="297"/>
      <c r="R59" s="287"/>
      <c r="S59" s="28"/>
      <c r="T59" s="288">
        <f t="shared" ref="T59" si="19">SUM(U59:W59)</f>
        <v>0</v>
      </c>
      <c r="U59" s="29"/>
      <c r="V59" s="29"/>
      <c r="W59" s="29"/>
      <c r="X59" s="23"/>
      <c r="Y59" s="21"/>
      <c r="Z59" s="29"/>
      <c r="AA59" s="26"/>
      <c r="AB59" s="21"/>
      <c r="AC59" s="27"/>
      <c r="AD59" s="21"/>
      <c r="AE59" s="298"/>
      <c r="AF59" s="56"/>
      <c r="AG59" s="57"/>
      <c r="AH59" s="57"/>
      <c r="AI59" s="290">
        <f t="shared" si="11"/>
        <v>0</v>
      </c>
      <c r="AJ59" s="290">
        <f t="shared" si="12"/>
        <v>0</v>
      </c>
      <c r="AK59" s="290">
        <f t="shared" si="8"/>
        <v>0</v>
      </c>
      <c r="AL59" s="291"/>
      <c r="AM59" s="291"/>
    </row>
    <row r="60" spans="1:41" s="292" customFormat="1" ht="30" customHeight="1">
      <c r="A60" s="281">
        <f t="shared" si="4"/>
        <v>50</v>
      </c>
      <c r="B60" s="55"/>
      <c r="C60" s="55"/>
      <c r="D60" s="55"/>
      <c r="E60" s="34"/>
      <c r="F60" s="19"/>
      <c r="G60" s="293"/>
      <c r="H60" s="301"/>
      <c r="I60" s="282"/>
      <c r="J60" s="283"/>
      <c r="K60" s="20"/>
      <c r="L60" s="295"/>
      <c r="M60" s="295"/>
      <c r="N60" s="302"/>
      <c r="O60" s="21"/>
      <c r="P60" s="21"/>
      <c r="Q60" s="303"/>
      <c r="R60" s="287"/>
      <c r="S60" s="28"/>
      <c r="T60" s="288">
        <f t="shared" si="3"/>
        <v>0</v>
      </c>
      <c r="U60" s="29"/>
      <c r="V60" s="29"/>
      <c r="W60" s="29"/>
      <c r="X60" s="23"/>
      <c r="Y60" s="21"/>
      <c r="Z60" s="29"/>
      <c r="AA60" s="26"/>
      <c r="AB60" s="21"/>
      <c r="AC60" s="27"/>
      <c r="AD60" s="21"/>
      <c r="AE60" s="304"/>
      <c r="AF60" s="56"/>
      <c r="AG60" s="57"/>
      <c r="AH60" s="57"/>
      <c r="AI60" s="290">
        <f t="shared" si="11"/>
        <v>0</v>
      </c>
      <c r="AJ60" s="290">
        <f t="shared" si="12"/>
        <v>0</v>
      </c>
      <c r="AK60" s="290">
        <f t="shared" si="8"/>
        <v>0</v>
      </c>
      <c r="AL60" s="291"/>
      <c r="AM60" s="291"/>
    </row>
    <row r="61" spans="1:41" s="292" customFormat="1" ht="36.75" customHeight="1" thickBot="1">
      <c r="A61" s="305"/>
      <c r="B61" s="306" t="s">
        <v>108</v>
      </c>
      <c r="C61" s="306"/>
      <c r="D61" s="306"/>
      <c r="E61" s="306"/>
      <c r="F61" s="306"/>
      <c r="G61" s="306"/>
      <c r="H61" s="306"/>
      <c r="I61" s="306"/>
      <c r="J61" s="306"/>
      <c r="K61" s="307">
        <f>SUM(K11:K60)</f>
        <v>0</v>
      </c>
      <c r="L61" s="30"/>
      <c r="M61" s="30"/>
      <c r="N61" s="31"/>
      <c r="O61" s="308">
        <f>SUM(O11:O60)</f>
        <v>0</v>
      </c>
      <c r="P61" s="308">
        <f>SUM(P11:P60)</f>
        <v>0</v>
      </c>
      <c r="Q61" s="308">
        <f>K61-(L61-M61)-N61-O61+P61</f>
        <v>0</v>
      </c>
      <c r="R61" s="32"/>
      <c r="S61" s="307">
        <f>SUM(S11:S60)</f>
        <v>0</v>
      </c>
      <c r="T61" s="308">
        <f>SUM(U61:W61)</f>
        <v>0</v>
      </c>
      <c r="U61" s="308">
        <f>SUM(U11:U60)</f>
        <v>0</v>
      </c>
      <c r="V61" s="308">
        <f>SUM(V11:V60)</f>
        <v>0</v>
      </c>
      <c r="W61" s="308">
        <f>SUM(W11:W60)</f>
        <v>0</v>
      </c>
      <c r="X61" s="308">
        <f>SUM(X11:X60)</f>
        <v>0</v>
      </c>
      <c r="Y61" s="309"/>
      <c r="Z61" s="309"/>
      <c r="AA61" s="308">
        <f>SUM(AA11:AA60)</f>
        <v>0</v>
      </c>
      <c r="AB61" s="308">
        <f>SUM(AB11:AB60)</f>
        <v>0</v>
      </c>
      <c r="AC61" s="310">
        <f>SUM(AC11:AC60)</f>
        <v>0</v>
      </c>
      <c r="AD61" s="310">
        <f>SUM(AD11:AD60)</f>
        <v>0</v>
      </c>
      <c r="AE61" s="311">
        <f>S61-T61-X61-AA61-AB61-AC61+AD61</f>
        <v>0</v>
      </c>
      <c r="AF61" s="312"/>
      <c r="AG61" s="313"/>
      <c r="AH61" s="313"/>
      <c r="AI61" s="314">
        <f>COUNTIF($AI$11:$AI$60,1)</f>
        <v>0</v>
      </c>
      <c r="AJ61" s="314">
        <f>COUNTIF($AJ$11:$AJ$60,1)</f>
        <v>0</v>
      </c>
      <c r="AK61" s="290">
        <f>COUNTIF($AK$11:$AK$60,1)</f>
        <v>0</v>
      </c>
    </row>
    <row r="62" spans="1:41" ht="12.75" thickBot="1">
      <c r="P62" s="209"/>
    </row>
    <row r="63" spans="1:41" s="292" customFormat="1" ht="69.75" customHeight="1" thickBot="1">
      <c r="B63" s="315"/>
      <c r="C63" s="315"/>
      <c r="D63" s="315"/>
      <c r="E63" s="315"/>
      <c r="F63" s="315"/>
      <c r="G63" s="315"/>
      <c r="H63" s="315"/>
      <c r="I63" s="315"/>
      <c r="J63" s="315"/>
      <c r="K63" s="315"/>
      <c r="L63" s="315"/>
      <c r="M63" s="315"/>
      <c r="N63" s="315"/>
      <c r="O63" s="315"/>
      <c r="P63" s="315"/>
      <c r="Q63" s="315"/>
      <c r="R63" s="315"/>
      <c r="S63" s="316" t="s">
        <v>109</v>
      </c>
      <c r="T63" s="317"/>
      <c r="U63" s="317"/>
      <c r="V63" s="317"/>
      <c r="W63" s="318"/>
      <c r="X63" s="319" t="e">
        <f>(U61+V61+X61)/(T61+X61)</f>
        <v>#DIV/0!</v>
      </c>
      <c r="Y63" s="320" t="str">
        <f>IFERROR(IF(X63&gt;=1/2,"○","×"),"")</f>
        <v/>
      </c>
      <c r="Z63" s="315"/>
      <c r="AA63" s="321" t="s">
        <v>110</v>
      </c>
      <c r="AB63" s="321"/>
      <c r="AC63" s="321"/>
      <c r="AD63" s="322"/>
      <c r="AE63" s="320" t="str">
        <f>IFERROR(IF(AE61&gt;=Q61,"○","×"),"")</f>
        <v>○</v>
      </c>
      <c r="AF63" s="315"/>
      <c r="AG63" s="315"/>
      <c r="AH63" s="323"/>
      <c r="AI63" s="324"/>
      <c r="AJ63" s="325"/>
      <c r="AK63" s="325"/>
      <c r="AL63" s="315"/>
    </row>
    <row r="64" spans="1:41" s="292" customFormat="1" ht="36" customHeight="1">
      <c r="B64" s="315"/>
      <c r="C64" s="315"/>
      <c r="D64" s="315"/>
      <c r="E64" s="315"/>
      <c r="F64" s="315"/>
      <c r="G64" s="315"/>
      <c r="H64" s="315"/>
      <c r="I64" s="315"/>
      <c r="J64" s="315"/>
      <c r="K64" s="315"/>
      <c r="L64" s="315"/>
      <c r="M64" s="315"/>
      <c r="N64" s="315"/>
      <c r="O64" s="315"/>
      <c r="P64" s="315"/>
      <c r="Q64" s="315"/>
      <c r="R64" s="315"/>
      <c r="S64" s="315"/>
      <c r="T64" s="315"/>
      <c r="U64" s="315"/>
      <c r="V64" s="315"/>
      <c r="W64" s="315"/>
      <c r="Y64" s="315"/>
      <c r="Z64" s="315"/>
      <c r="AA64" s="315"/>
      <c r="AB64" s="315"/>
      <c r="AC64" s="315"/>
      <c r="AD64" s="315"/>
      <c r="AF64" s="315"/>
      <c r="AH64" s="315"/>
      <c r="AI64" s="315"/>
      <c r="AJ64" s="315"/>
      <c r="AK64" s="315"/>
      <c r="AL64" s="324"/>
      <c r="AM64" s="324"/>
      <c r="AN64" s="324"/>
      <c r="AO64" s="315"/>
    </row>
    <row r="65" spans="1:41" s="292" customFormat="1" ht="24" customHeight="1">
      <c r="B65" s="315"/>
      <c r="C65" s="315"/>
      <c r="D65" s="315"/>
      <c r="E65" s="315"/>
      <c r="F65" s="315"/>
      <c r="G65" s="315"/>
      <c r="H65" s="315"/>
      <c r="I65" s="315"/>
      <c r="J65" s="315"/>
      <c r="K65" s="326"/>
      <c r="L65" s="326"/>
      <c r="M65" s="326"/>
      <c r="N65" s="315"/>
      <c r="O65" s="315"/>
      <c r="P65" s="315"/>
      <c r="Q65" s="315"/>
      <c r="R65" s="315"/>
      <c r="S65" s="315"/>
      <c r="T65" s="315"/>
      <c r="U65" s="315"/>
      <c r="V65" s="315"/>
      <c r="W65" s="315"/>
      <c r="X65" s="315"/>
      <c r="Y65" s="315"/>
      <c r="Z65" s="315"/>
      <c r="AA65" s="315"/>
      <c r="AB65" s="324"/>
      <c r="AC65" s="324"/>
      <c r="AD65" s="324"/>
      <c r="AE65" s="315"/>
    </row>
    <row r="66" spans="1:41" s="331" customFormat="1" ht="19.5" customHeight="1">
      <c r="A66" s="327" t="s">
        <v>111</v>
      </c>
      <c r="B66" s="327"/>
      <c r="C66" s="327"/>
      <c r="D66" s="327"/>
      <c r="E66" s="327"/>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9"/>
      <c r="AM66" s="329"/>
      <c r="AN66" s="329"/>
      <c r="AO66" s="330"/>
    </row>
    <row r="67" spans="1:41" s="331" customFormat="1" ht="19.899999999999999" customHeight="1">
      <c r="A67" s="327" t="s">
        <v>112</v>
      </c>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32"/>
      <c r="AB67" s="332"/>
      <c r="AC67" s="332"/>
      <c r="AD67" s="332"/>
      <c r="AE67" s="333"/>
      <c r="AF67" s="333"/>
      <c r="AG67" s="333"/>
      <c r="AH67" s="333"/>
      <c r="AI67" s="332"/>
      <c r="AJ67" s="333"/>
      <c r="AK67" s="333"/>
      <c r="AL67" s="329"/>
      <c r="AM67" s="329"/>
      <c r="AN67" s="329"/>
      <c r="AO67" s="330"/>
    </row>
    <row r="68" spans="1:41" s="331" customFormat="1" ht="19.899999999999999" customHeight="1">
      <c r="A68" s="327" t="s">
        <v>113</v>
      </c>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32"/>
      <c r="AB68" s="332"/>
      <c r="AC68" s="332"/>
      <c r="AD68" s="332"/>
      <c r="AE68" s="328"/>
      <c r="AF68" s="328"/>
      <c r="AG68" s="328"/>
      <c r="AH68" s="328"/>
      <c r="AI68" s="332"/>
      <c r="AJ68" s="328"/>
      <c r="AK68" s="328"/>
      <c r="AL68" s="329"/>
      <c r="AM68" s="329"/>
      <c r="AN68" s="329"/>
      <c r="AO68" s="330"/>
    </row>
    <row r="69" spans="1:41" s="331" customFormat="1" ht="19.899999999999999" customHeight="1">
      <c r="A69" s="334" t="s">
        <v>114</v>
      </c>
      <c r="B69" s="335" t="s">
        <v>115</v>
      </c>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6"/>
      <c r="AB69" s="336"/>
      <c r="AC69" s="336"/>
      <c r="AD69" s="336"/>
      <c r="AE69" s="328"/>
      <c r="AF69" s="328"/>
      <c r="AG69" s="328"/>
      <c r="AH69" s="328"/>
      <c r="AI69" s="336"/>
      <c r="AJ69" s="328"/>
      <c r="AK69" s="328"/>
      <c r="AL69" s="329"/>
      <c r="AM69" s="329"/>
      <c r="AN69" s="329"/>
      <c r="AO69" s="330"/>
    </row>
    <row r="70" spans="1:41" s="339" customFormat="1" ht="19.899999999999999" customHeight="1">
      <c r="A70" s="334" t="s">
        <v>116</v>
      </c>
      <c r="B70" s="337" t="s">
        <v>117</v>
      </c>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8"/>
      <c r="AB70" s="338"/>
      <c r="AC70" s="338"/>
      <c r="AD70" s="338"/>
      <c r="AI70" s="338"/>
    </row>
    <row r="71" spans="1:41" s="339" customFormat="1" ht="19.899999999999999" customHeight="1">
      <c r="A71" s="334"/>
      <c r="B71" s="337" t="s">
        <v>118</v>
      </c>
      <c r="C71" s="337"/>
      <c r="D71" s="337"/>
      <c r="E71" s="337"/>
      <c r="F71" s="337"/>
      <c r="G71" s="337"/>
      <c r="H71" s="337"/>
      <c r="I71" s="337"/>
      <c r="J71" s="337"/>
      <c r="K71" s="337"/>
      <c r="L71" s="337"/>
      <c r="M71" s="337"/>
      <c r="N71" s="337"/>
      <c r="O71" s="337"/>
      <c r="P71" s="337"/>
      <c r="Q71" s="337"/>
      <c r="R71" s="337"/>
      <c r="S71" s="337"/>
      <c r="T71" s="337"/>
      <c r="U71" s="337"/>
      <c r="V71" s="337"/>
      <c r="W71" s="337"/>
      <c r="X71" s="337"/>
      <c r="Y71" s="337"/>
      <c r="Z71" s="337"/>
      <c r="AA71" s="338"/>
      <c r="AB71" s="338"/>
      <c r="AC71" s="338"/>
      <c r="AD71" s="338"/>
      <c r="AI71" s="338"/>
      <c r="AL71" s="338"/>
      <c r="AM71" s="338"/>
      <c r="AN71" s="338"/>
      <c r="AO71" s="338"/>
    </row>
    <row r="72" spans="1:41" s="341" customFormat="1" ht="19.899999999999999" customHeight="1">
      <c r="A72" s="334" t="s">
        <v>119</v>
      </c>
      <c r="B72" s="340" t="s">
        <v>120</v>
      </c>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34"/>
      <c r="AB72" s="334"/>
      <c r="AC72" s="334"/>
      <c r="AD72" s="334"/>
      <c r="AI72" s="334"/>
    </row>
    <row r="73" spans="1:41" s="331" customFormat="1" ht="19.5" customHeight="1">
      <c r="A73" s="334"/>
      <c r="B73" s="340" t="s">
        <v>121</v>
      </c>
      <c r="C73" s="340"/>
      <c r="D73" s="340"/>
      <c r="E73" s="340"/>
      <c r="F73" s="340"/>
      <c r="G73" s="340"/>
      <c r="H73" s="340"/>
      <c r="I73" s="340"/>
      <c r="J73" s="340"/>
      <c r="K73" s="340"/>
      <c r="L73" s="340"/>
      <c r="M73" s="340"/>
      <c r="N73" s="340"/>
      <c r="O73" s="340"/>
      <c r="P73" s="340"/>
      <c r="Q73" s="340"/>
      <c r="R73" s="340"/>
      <c r="S73" s="340"/>
      <c r="T73" s="340"/>
      <c r="U73" s="340"/>
      <c r="V73" s="340"/>
      <c r="W73" s="340"/>
      <c r="X73" s="340"/>
      <c r="Y73" s="340"/>
      <c r="Z73" s="340"/>
      <c r="AA73" s="334"/>
      <c r="AB73" s="334"/>
      <c r="AC73" s="334"/>
      <c r="AD73" s="334"/>
      <c r="AE73" s="341"/>
      <c r="AF73" s="341"/>
      <c r="AG73" s="341"/>
      <c r="AH73" s="341"/>
      <c r="AI73" s="334"/>
      <c r="AJ73" s="341"/>
      <c r="AK73" s="341"/>
      <c r="AL73" s="341"/>
      <c r="AM73" s="341"/>
      <c r="AN73" s="341"/>
      <c r="AO73" s="341"/>
    </row>
    <row r="74" spans="1:41" s="331" customFormat="1" ht="19.899999999999999" customHeight="1">
      <c r="A74" s="342" t="s">
        <v>122</v>
      </c>
      <c r="B74" s="342" t="s">
        <v>123</v>
      </c>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row>
    <row r="75" spans="1:41" s="292" customFormat="1" ht="19.899999999999999" customHeight="1">
      <c r="A75" s="342"/>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3"/>
      <c r="AL75" s="343"/>
      <c r="AM75" s="343"/>
      <c r="AN75" s="343"/>
      <c r="AO75" s="343"/>
    </row>
    <row r="76" spans="1:41" ht="12" customHeight="1">
      <c r="B76" s="344"/>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c r="AM76" s="344"/>
      <c r="AN76" s="344"/>
      <c r="AO76" s="344"/>
    </row>
    <row r="77" spans="1:41" ht="12" customHeight="1">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4"/>
      <c r="AL77" s="344"/>
      <c r="AM77" s="344"/>
      <c r="AN77" s="344"/>
      <c r="AO77" s="344"/>
    </row>
    <row r="78" spans="1:41" ht="23.25" customHeight="1" thickBot="1">
      <c r="B78" s="344"/>
      <c r="C78" s="344"/>
      <c r="D78" s="344"/>
      <c r="E78" s="344"/>
      <c r="F78" s="344"/>
      <c r="G78" s="344"/>
      <c r="H78" s="344"/>
      <c r="I78" s="344"/>
      <c r="J78" s="344"/>
      <c r="K78" s="344"/>
      <c r="L78" s="344"/>
      <c r="M78" s="344"/>
      <c r="N78" s="344"/>
      <c r="O78" s="344"/>
      <c r="P78" s="344"/>
      <c r="Q78" s="344"/>
      <c r="R78" s="344"/>
      <c r="S78" s="344"/>
      <c r="T78" s="345" t="s">
        <v>157</v>
      </c>
      <c r="U78" s="344"/>
      <c r="V78" s="344"/>
      <c r="W78" s="344"/>
      <c r="X78" s="344"/>
      <c r="Y78" s="344"/>
      <c r="Z78" s="344"/>
      <c r="AA78" s="344"/>
      <c r="AB78" s="344"/>
      <c r="AC78" s="344"/>
      <c r="AD78" s="344"/>
      <c r="AE78" s="344"/>
      <c r="AF78" s="344"/>
      <c r="AG78" s="344"/>
      <c r="AH78" s="344"/>
      <c r="AI78" s="344"/>
      <c r="AJ78" s="344"/>
      <c r="AK78" s="344"/>
      <c r="AL78" s="344"/>
      <c r="AM78" s="344"/>
      <c r="AN78" s="344"/>
      <c r="AO78" s="344"/>
    </row>
    <row r="79" spans="1:41" ht="27" customHeight="1" thickBot="1">
      <c r="B79" s="346"/>
      <c r="C79" s="344"/>
      <c r="D79" s="344"/>
      <c r="E79" s="344"/>
      <c r="F79" s="344"/>
      <c r="G79" s="344"/>
      <c r="H79" s="344"/>
      <c r="I79" s="344"/>
      <c r="J79" s="344"/>
      <c r="K79" s="344"/>
      <c r="L79" s="344"/>
      <c r="M79" s="344"/>
      <c r="N79" s="344"/>
      <c r="O79" s="344"/>
      <c r="P79" s="344"/>
      <c r="Q79" s="344"/>
      <c r="R79" s="344"/>
      <c r="S79" s="344"/>
      <c r="T79" s="347" t="e">
        <f>'【様式６】実績報告書(まとめ)'!AW11/'【様式６】実績報告書(まとめ)'!AW12*'【様式６別添１】賃金改善明細書（職員別）'!L61</f>
        <v>#DIV/0!</v>
      </c>
      <c r="U79" s="344"/>
      <c r="V79" s="344"/>
      <c r="W79" s="344"/>
      <c r="X79" s="344"/>
      <c r="Y79" s="344"/>
      <c r="Z79" s="344"/>
      <c r="AA79" s="344"/>
      <c r="AB79" s="344"/>
      <c r="AC79" s="344"/>
      <c r="AD79" s="344"/>
      <c r="AE79" s="344"/>
      <c r="AF79" s="344"/>
      <c r="AG79" s="344"/>
      <c r="AH79" s="344"/>
      <c r="AI79" s="344"/>
      <c r="AJ79" s="344"/>
      <c r="AK79" s="344"/>
      <c r="AL79" s="344"/>
      <c r="AM79" s="344"/>
      <c r="AN79" s="344"/>
      <c r="AO79" s="344"/>
    </row>
    <row r="80" spans="1:41" ht="16.5">
      <c r="B80" s="348"/>
      <c r="C80" s="348"/>
      <c r="D80" s="348"/>
      <c r="E80" s="348"/>
      <c r="F80" s="208" t="s">
        <v>171</v>
      </c>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c r="AL80" s="348"/>
      <c r="AM80" s="348"/>
      <c r="AN80" s="348"/>
      <c r="AO80" s="348"/>
    </row>
    <row r="81" spans="6:25">
      <c r="F81" s="208" t="s">
        <v>172</v>
      </c>
    </row>
    <row r="82" spans="6:25">
      <c r="F82" s="208" t="s">
        <v>173</v>
      </c>
    </row>
    <row r="83" spans="6:25">
      <c r="F83" s="208" t="s">
        <v>174</v>
      </c>
    </row>
    <row r="84" spans="6:25">
      <c r="F84" s="208" t="s">
        <v>175</v>
      </c>
      <c r="Y84" s="208" t="s">
        <v>209</v>
      </c>
    </row>
    <row r="85" spans="6:25">
      <c r="F85" s="208" t="s">
        <v>176</v>
      </c>
      <c r="Y85" s="208" t="s">
        <v>210</v>
      </c>
    </row>
    <row r="86" spans="6:25">
      <c r="F86" s="208" t="s">
        <v>177</v>
      </c>
      <c r="Y86" s="208" t="s">
        <v>211</v>
      </c>
    </row>
    <row r="87" spans="6:25">
      <c r="F87" s="208" t="s">
        <v>178</v>
      </c>
    </row>
    <row r="88" spans="6:25">
      <c r="F88" s="208" t="s">
        <v>179</v>
      </c>
    </row>
    <row r="89" spans="6:25">
      <c r="F89" s="208" t="s">
        <v>180</v>
      </c>
    </row>
    <row r="90" spans="6:25">
      <c r="F90" s="208" t="s">
        <v>181</v>
      </c>
    </row>
    <row r="91" spans="6:25">
      <c r="F91" s="208" t="s">
        <v>182</v>
      </c>
    </row>
    <row r="92" spans="6:25">
      <c r="F92" s="208" t="s">
        <v>183</v>
      </c>
    </row>
    <row r="93" spans="6:25">
      <c r="F93" s="208" t="s">
        <v>184</v>
      </c>
    </row>
    <row r="94" spans="6:25">
      <c r="F94" s="208" t="s">
        <v>185</v>
      </c>
    </row>
    <row r="95" spans="6:25">
      <c r="F95" s="208" t="s">
        <v>186</v>
      </c>
    </row>
  </sheetData>
  <sheetProtection algorithmName="SHA-512" hashValue="I4FhmT7mDKq347ekcRaSDbK9sTRgSglVkVWJ7q1X956tbAZdudX30MTtad0L09pgYxG5Bbz8jB3M478BwJjPlw==" saltValue="G+iPv3Op8BD92SvGRgSP0A==" spinCount="100000" sheet="1" formatCells="0" insertColumns="0" insertRows="0" selectLockedCells="1"/>
  <mergeCells count="155">
    <mergeCell ref="A68:Z68"/>
    <mergeCell ref="B69:Z69"/>
    <mergeCell ref="B70:Z70"/>
    <mergeCell ref="B71:Z71"/>
    <mergeCell ref="B72:Z72"/>
    <mergeCell ref="B73:Z73"/>
    <mergeCell ref="B61:J61"/>
    <mergeCell ref="AF61:AH61"/>
    <mergeCell ref="S63:W63"/>
    <mergeCell ref="AA63:AC63"/>
    <mergeCell ref="A66:E66"/>
    <mergeCell ref="A67:Z67"/>
    <mergeCell ref="B54:D54"/>
    <mergeCell ref="AF54:AH54"/>
    <mergeCell ref="B60:D60"/>
    <mergeCell ref="AF60:AH60"/>
    <mergeCell ref="B35:D35"/>
    <mergeCell ref="AF35:AH35"/>
    <mergeCell ref="B36:D36"/>
    <mergeCell ref="AF36:AH36"/>
    <mergeCell ref="B37:D37"/>
    <mergeCell ref="AF37:AH37"/>
    <mergeCell ref="B38:D38"/>
    <mergeCell ref="AF38:AH38"/>
    <mergeCell ref="B50:D50"/>
    <mergeCell ref="AF50:AH50"/>
    <mergeCell ref="B49:D49"/>
    <mergeCell ref="AF49:AH49"/>
    <mergeCell ref="B48:D48"/>
    <mergeCell ref="AF48:AH48"/>
    <mergeCell ref="B47:D47"/>
    <mergeCell ref="AF47:AH47"/>
    <mergeCell ref="B46:D46"/>
    <mergeCell ref="AF46:AH46"/>
    <mergeCell ref="B53:D53"/>
    <mergeCell ref="AF53:AH53"/>
    <mergeCell ref="B32:D32"/>
    <mergeCell ref="AF32:AH32"/>
    <mergeCell ref="B33:D33"/>
    <mergeCell ref="AF33:AH33"/>
    <mergeCell ref="B34:D34"/>
    <mergeCell ref="AF34:AH34"/>
    <mergeCell ref="AF28:AH28"/>
    <mergeCell ref="B29:D29"/>
    <mergeCell ref="AF29:AH29"/>
    <mergeCell ref="B30:D30"/>
    <mergeCell ref="AF30:AH30"/>
    <mergeCell ref="B31:D31"/>
    <mergeCell ref="AF31:AH31"/>
    <mergeCell ref="B28:D28"/>
    <mergeCell ref="AF24:AH24"/>
    <mergeCell ref="B25:D25"/>
    <mergeCell ref="AF25:AH25"/>
    <mergeCell ref="B26:D26"/>
    <mergeCell ref="AF26:AH26"/>
    <mergeCell ref="B27:D27"/>
    <mergeCell ref="AF27:AH27"/>
    <mergeCell ref="AF20:AH20"/>
    <mergeCell ref="B21:D21"/>
    <mergeCell ref="AF21:AH21"/>
    <mergeCell ref="B22:D22"/>
    <mergeCell ref="AF22:AH22"/>
    <mergeCell ref="B23:D23"/>
    <mergeCell ref="AF23:AH23"/>
    <mergeCell ref="B20:D20"/>
    <mergeCell ref="B24:D24"/>
    <mergeCell ref="AF16:AH16"/>
    <mergeCell ref="B17:D17"/>
    <mergeCell ref="AF17:AH17"/>
    <mergeCell ref="B18:D18"/>
    <mergeCell ref="AF18:AH18"/>
    <mergeCell ref="B19:D19"/>
    <mergeCell ref="AF19:AH19"/>
    <mergeCell ref="AE11:AE60"/>
    <mergeCell ref="AF11:AH11"/>
    <mergeCell ref="B12:D12"/>
    <mergeCell ref="AF12:AH12"/>
    <mergeCell ref="B13:D13"/>
    <mergeCell ref="AF13:AH13"/>
    <mergeCell ref="B14:D14"/>
    <mergeCell ref="AF14:AH14"/>
    <mergeCell ref="B15:D15"/>
    <mergeCell ref="AF15:AH15"/>
    <mergeCell ref="B11:D11"/>
    <mergeCell ref="L11:L60"/>
    <mergeCell ref="M11:M60"/>
    <mergeCell ref="N11:N60"/>
    <mergeCell ref="Q11:Q60"/>
    <mergeCell ref="R11:R60"/>
    <mergeCell ref="B16:D16"/>
    <mergeCell ref="T9:W9"/>
    <mergeCell ref="J6:J10"/>
    <mergeCell ref="K6:R6"/>
    <mergeCell ref="S6:AE6"/>
    <mergeCell ref="X8:Z8"/>
    <mergeCell ref="AA8:AA10"/>
    <mergeCell ref="AB8:AB10"/>
    <mergeCell ref="AC8:AC10"/>
    <mergeCell ref="AD8:AD10"/>
    <mergeCell ref="AE8:AE10"/>
    <mergeCell ref="X9:X10"/>
    <mergeCell ref="Y9:Y10"/>
    <mergeCell ref="Z9:Z10"/>
    <mergeCell ref="AF6:AH10"/>
    <mergeCell ref="R7:R8"/>
    <mergeCell ref="U7:W7"/>
    <mergeCell ref="Y7:Z7"/>
    <mergeCell ref="K8:K10"/>
    <mergeCell ref="L8:L10"/>
    <mergeCell ref="M8:M10"/>
    <mergeCell ref="AF1:AF3"/>
    <mergeCell ref="AG1:AH3"/>
    <mergeCell ref="A5:N5"/>
    <mergeCell ref="A6:A10"/>
    <mergeCell ref="B6:D10"/>
    <mergeCell ref="E6:E10"/>
    <mergeCell ref="F6:F10"/>
    <mergeCell ref="G6:G10"/>
    <mergeCell ref="H6:H10"/>
    <mergeCell ref="I6:I10"/>
    <mergeCell ref="N8:N10"/>
    <mergeCell ref="O8:O10"/>
    <mergeCell ref="P8:P10"/>
    <mergeCell ref="Q8:Q10"/>
    <mergeCell ref="S8:S10"/>
    <mergeCell ref="T8:W8"/>
    <mergeCell ref="R9:R10"/>
    <mergeCell ref="B52:D52"/>
    <mergeCell ref="AF52:AH52"/>
    <mergeCell ref="B39:D39"/>
    <mergeCell ref="AF39:AH39"/>
    <mergeCell ref="B45:D45"/>
    <mergeCell ref="AF45:AH45"/>
    <mergeCell ref="B44:D44"/>
    <mergeCell ref="AF44:AH44"/>
    <mergeCell ref="B43:D43"/>
    <mergeCell ref="AF43:AH43"/>
    <mergeCell ref="B42:D42"/>
    <mergeCell ref="AF42:AH42"/>
    <mergeCell ref="B41:D41"/>
    <mergeCell ref="AF41:AH41"/>
    <mergeCell ref="B40:D40"/>
    <mergeCell ref="AF40:AH40"/>
    <mergeCell ref="B51:D51"/>
    <mergeCell ref="AF51:AH51"/>
    <mergeCell ref="B55:D55"/>
    <mergeCell ref="AF55:AH55"/>
    <mergeCell ref="B59:D59"/>
    <mergeCell ref="AF59:AH59"/>
    <mergeCell ref="B56:D56"/>
    <mergeCell ref="AF56:AH56"/>
    <mergeCell ref="B57:D57"/>
    <mergeCell ref="AF57:AH57"/>
    <mergeCell ref="B58:D58"/>
    <mergeCell ref="AF58:AH58"/>
  </mergeCells>
  <phoneticPr fontId="3"/>
  <conditionalFormatting sqref="B11:F60 K11:K60 O11:P60 S11:S60 U11:AD60">
    <cfRule type="cellIs" dxfId="1" priority="1" operator="notEqual">
      <formula>""</formula>
    </cfRule>
  </conditionalFormatting>
  <conditionalFormatting sqref="E11:F60 K11:K60 O11:P60 S11:S60 U11:AD60">
    <cfRule type="expression" dxfId="0" priority="2">
      <formula>$B11&lt;&gt;""</formula>
    </cfRule>
  </conditionalFormatting>
  <dataValidations count="11">
    <dataValidation operator="greaterThanOrEqual" allowBlank="1" showInputMessage="1" showErrorMessage="1" sqref="Y61 Z11:Z61" xr:uid="{6B38FA17-BA27-4280-BE69-E0836631C127}"/>
    <dataValidation type="custom" operator="greaterThanOrEqual" allowBlank="1" showInputMessage="1" showErrorMessage="1" error="整数のみ入力してください。" prompt="整数のみ入力してください。" sqref="S11:S60 K11:K60 O11:P60 U11:X60 AA11:AD60" xr:uid="{E47FC883-589A-4E6D-BFDE-233A448D6628}">
      <formula1>INT(K11)=K11</formula1>
    </dataValidation>
    <dataValidation type="whole" operator="greaterThanOrEqual" allowBlank="1" showInputMessage="1" showErrorMessage="1" error="整数のみ入力してください。" prompt="整数のみ入力してください。" sqref="L61:N61" xr:uid="{CF1EF187-EAA1-48C6-A9B9-E31B9E9918FE}">
      <formula1>-999999999999999000000</formula1>
    </dataValidation>
    <dataValidation type="custom" allowBlank="1" showInputMessage="1" showErrorMessage="1" sqref="AO65561:AO65580 AO131097:AO131116 AO196633:AO196652 AO262169:AO262188 AO327705:AO327724 AO393241:AO393260 AO458777:AO458796 AO524313:AO524332 AO589849:AO589868 AO655385:AO655404 AO720921:AO720940 AO786457:AO786476 AO851993:AO852012 AO917529:AO917548 AO983065:AO983084 WVM983065:WWN983084 VRY983065:VSZ983084 WBU983065:WCV983084 JA65561:KB65580 SW65561:TX65580 ACS65561:ADT65580 AMO65561:ANP65580 AWK65561:AXL65580 BGG65561:BHH65580 BQC65561:BRD65580 BZY65561:CAZ65580 CJU65561:CKV65580 CTQ65561:CUR65580 DDM65561:DEN65580 DNI65561:DOJ65580 DXE65561:DYF65580 EHA65561:EIB65580 EQW65561:ERX65580 FAS65561:FBT65580 FKO65561:FLP65580 FUK65561:FVL65580 GEG65561:GFH65580 GOC65561:GPD65580 GXY65561:GYZ65580 HHU65561:HIV65580 HRQ65561:HSR65580 IBM65561:ICN65580 ILI65561:IMJ65580 IVE65561:IWF65580 JFA65561:JGB65580 JOW65561:JPX65580 JYS65561:JZT65580 KIO65561:KJP65580 KSK65561:KTL65580 LCG65561:LDH65580 LMC65561:LND65580 LVY65561:LWZ65580 MFU65561:MGV65580 MPQ65561:MQR65580 MZM65561:NAN65580 NJI65561:NKJ65580 NTE65561:NUF65580 ODA65561:OEB65580 OMW65561:ONX65580 OWS65561:OXT65580 PGO65561:PHP65580 PQK65561:PRL65580 QAG65561:QBH65580 QKC65561:QLD65580 QTY65561:QUZ65580 RDU65561:REV65580 RNQ65561:ROR65580 RXM65561:RYN65580 SHI65561:SIJ65580 SRE65561:SSF65580 TBA65561:TCB65580 TKW65561:TLX65580 TUS65561:TVT65580 UEO65561:UFP65580 UOK65561:UPL65580 UYG65561:UZH65580 VIC65561:VJD65580 VRY65561:VSZ65580 WBU65561:WCV65580 WLQ65561:WMR65580 WVM65561:WWN65580 JA131097:KB131116 SW131097:TX131116 ACS131097:ADT131116 AMO131097:ANP131116 AWK131097:AXL131116 BGG131097:BHH131116 BQC131097:BRD131116 BZY131097:CAZ131116 CJU131097:CKV131116 CTQ131097:CUR131116 DDM131097:DEN131116 DNI131097:DOJ131116 DXE131097:DYF131116 EHA131097:EIB131116 EQW131097:ERX131116 FAS131097:FBT131116 FKO131097:FLP131116 FUK131097:FVL131116 GEG131097:GFH131116 GOC131097:GPD131116 GXY131097:GYZ131116 HHU131097:HIV131116 HRQ131097:HSR131116 IBM131097:ICN131116 ILI131097:IMJ131116 IVE131097:IWF131116 JFA131097:JGB131116 JOW131097:JPX131116 JYS131097:JZT131116 KIO131097:KJP131116 KSK131097:KTL131116 LCG131097:LDH131116 LMC131097:LND131116 LVY131097:LWZ131116 MFU131097:MGV131116 MPQ131097:MQR131116 MZM131097:NAN131116 NJI131097:NKJ131116 NTE131097:NUF131116 ODA131097:OEB131116 OMW131097:ONX131116 OWS131097:OXT131116 PGO131097:PHP131116 PQK131097:PRL131116 QAG131097:QBH131116 QKC131097:QLD131116 QTY131097:QUZ131116 RDU131097:REV131116 RNQ131097:ROR131116 RXM131097:RYN131116 SHI131097:SIJ131116 SRE131097:SSF131116 TBA131097:TCB131116 TKW131097:TLX131116 TUS131097:TVT131116 UEO131097:UFP131116 UOK131097:UPL131116 UYG131097:UZH131116 VIC131097:VJD131116 VRY131097:VSZ131116 WBU131097:WCV131116 WLQ131097:WMR131116 WVM131097:WWN131116 JA196633:KB196652 SW196633:TX196652 ACS196633:ADT196652 AMO196633:ANP196652 AWK196633:AXL196652 BGG196633:BHH196652 BQC196633:BRD196652 BZY196633:CAZ196652 CJU196633:CKV196652 CTQ196633:CUR196652 DDM196633:DEN196652 DNI196633:DOJ196652 DXE196633:DYF196652 EHA196633:EIB196652 EQW196633:ERX196652 FAS196633:FBT196652 FKO196633:FLP196652 FUK196633:FVL196652 GEG196633:GFH196652 GOC196633:GPD196652 GXY196633:GYZ196652 HHU196633:HIV196652 HRQ196633:HSR196652 IBM196633:ICN196652 ILI196633:IMJ196652 IVE196633:IWF196652 JFA196633:JGB196652 JOW196633:JPX196652 JYS196633:JZT196652 KIO196633:KJP196652 KSK196633:KTL196652 LCG196633:LDH196652 LMC196633:LND196652 LVY196633:LWZ196652 MFU196633:MGV196652 MPQ196633:MQR196652 MZM196633:NAN196652 NJI196633:NKJ196652 NTE196633:NUF196652 ODA196633:OEB196652 OMW196633:ONX196652 OWS196633:OXT196652 PGO196633:PHP196652 PQK196633:PRL196652 QAG196633:QBH196652 QKC196633:QLD196652 QTY196633:QUZ196652 RDU196633:REV196652 RNQ196633:ROR196652 RXM196633:RYN196652 SHI196633:SIJ196652 SRE196633:SSF196652 TBA196633:TCB196652 TKW196633:TLX196652 TUS196633:TVT196652 UEO196633:UFP196652 UOK196633:UPL196652 UYG196633:UZH196652 VIC196633:VJD196652 VRY196633:VSZ196652 WBU196633:WCV196652 WLQ196633:WMR196652 WVM196633:WWN196652 JA262169:KB262188 SW262169:TX262188 ACS262169:ADT262188 AMO262169:ANP262188 AWK262169:AXL262188 BGG262169:BHH262188 BQC262169:BRD262188 BZY262169:CAZ262188 CJU262169:CKV262188 CTQ262169:CUR262188 DDM262169:DEN262188 DNI262169:DOJ262188 DXE262169:DYF262188 EHA262169:EIB262188 EQW262169:ERX262188 FAS262169:FBT262188 FKO262169:FLP262188 FUK262169:FVL262188 GEG262169:GFH262188 GOC262169:GPD262188 GXY262169:GYZ262188 HHU262169:HIV262188 HRQ262169:HSR262188 IBM262169:ICN262188 ILI262169:IMJ262188 IVE262169:IWF262188 JFA262169:JGB262188 JOW262169:JPX262188 JYS262169:JZT262188 KIO262169:KJP262188 KSK262169:KTL262188 LCG262169:LDH262188 LMC262169:LND262188 LVY262169:LWZ262188 MFU262169:MGV262188 MPQ262169:MQR262188 MZM262169:NAN262188 NJI262169:NKJ262188 NTE262169:NUF262188 ODA262169:OEB262188 OMW262169:ONX262188 OWS262169:OXT262188 PGO262169:PHP262188 PQK262169:PRL262188 QAG262169:QBH262188 QKC262169:QLD262188 QTY262169:QUZ262188 RDU262169:REV262188 RNQ262169:ROR262188 RXM262169:RYN262188 SHI262169:SIJ262188 SRE262169:SSF262188 TBA262169:TCB262188 TKW262169:TLX262188 TUS262169:TVT262188 UEO262169:UFP262188 UOK262169:UPL262188 UYG262169:UZH262188 VIC262169:VJD262188 VRY262169:VSZ262188 WBU262169:WCV262188 WLQ262169:WMR262188 WVM262169:WWN262188 JA327705:KB327724 SW327705:TX327724 ACS327705:ADT327724 AMO327705:ANP327724 AWK327705:AXL327724 BGG327705:BHH327724 BQC327705:BRD327724 BZY327705:CAZ327724 CJU327705:CKV327724 CTQ327705:CUR327724 DDM327705:DEN327724 DNI327705:DOJ327724 DXE327705:DYF327724 EHA327705:EIB327724 EQW327705:ERX327724 FAS327705:FBT327724 FKO327705:FLP327724 FUK327705:FVL327724 GEG327705:GFH327724 GOC327705:GPD327724 GXY327705:GYZ327724 HHU327705:HIV327724 HRQ327705:HSR327724 IBM327705:ICN327724 ILI327705:IMJ327724 IVE327705:IWF327724 JFA327705:JGB327724 JOW327705:JPX327724 JYS327705:JZT327724 KIO327705:KJP327724 KSK327705:KTL327724 LCG327705:LDH327724 LMC327705:LND327724 LVY327705:LWZ327724 MFU327705:MGV327724 MPQ327705:MQR327724 MZM327705:NAN327724 NJI327705:NKJ327724 NTE327705:NUF327724 ODA327705:OEB327724 OMW327705:ONX327724 OWS327705:OXT327724 PGO327705:PHP327724 PQK327705:PRL327724 QAG327705:QBH327724 QKC327705:QLD327724 QTY327705:QUZ327724 RDU327705:REV327724 RNQ327705:ROR327724 RXM327705:RYN327724 SHI327705:SIJ327724 SRE327705:SSF327724 TBA327705:TCB327724 TKW327705:TLX327724 TUS327705:TVT327724 UEO327705:UFP327724 UOK327705:UPL327724 UYG327705:UZH327724 VIC327705:VJD327724 VRY327705:VSZ327724 WBU327705:WCV327724 WLQ327705:WMR327724 WVM327705:WWN327724 JA393241:KB393260 SW393241:TX393260 ACS393241:ADT393260 AMO393241:ANP393260 AWK393241:AXL393260 BGG393241:BHH393260 BQC393241:BRD393260 BZY393241:CAZ393260 CJU393241:CKV393260 CTQ393241:CUR393260 DDM393241:DEN393260 DNI393241:DOJ393260 DXE393241:DYF393260 EHA393241:EIB393260 EQW393241:ERX393260 FAS393241:FBT393260 FKO393241:FLP393260 FUK393241:FVL393260 GEG393241:GFH393260 GOC393241:GPD393260 GXY393241:GYZ393260 HHU393241:HIV393260 HRQ393241:HSR393260 IBM393241:ICN393260 ILI393241:IMJ393260 IVE393241:IWF393260 JFA393241:JGB393260 JOW393241:JPX393260 JYS393241:JZT393260 KIO393241:KJP393260 KSK393241:KTL393260 LCG393241:LDH393260 LMC393241:LND393260 LVY393241:LWZ393260 MFU393241:MGV393260 MPQ393241:MQR393260 MZM393241:NAN393260 NJI393241:NKJ393260 NTE393241:NUF393260 ODA393241:OEB393260 OMW393241:ONX393260 OWS393241:OXT393260 PGO393241:PHP393260 PQK393241:PRL393260 QAG393241:QBH393260 QKC393241:QLD393260 QTY393241:QUZ393260 RDU393241:REV393260 RNQ393241:ROR393260 RXM393241:RYN393260 SHI393241:SIJ393260 SRE393241:SSF393260 TBA393241:TCB393260 TKW393241:TLX393260 TUS393241:TVT393260 UEO393241:UFP393260 UOK393241:UPL393260 UYG393241:UZH393260 VIC393241:VJD393260 VRY393241:VSZ393260 WBU393241:WCV393260 WLQ393241:WMR393260 WVM393241:WWN393260 JA458777:KB458796 SW458777:TX458796 ACS458777:ADT458796 AMO458777:ANP458796 AWK458777:AXL458796 BGG458777:BHH458796 BQC458777:BRD458796 BZY458777:CAZ458796 CJU458777:CKV458796 CTQ458777:CUR458796 DDM458777:DEN458796 DNI458777:DOJ458796 DXE458777:DYF458796 EHA458777:EIB458796 EQW458777:ERX458796 FAS458777:FBT458796 FKO458777:FLP458796 FUK458777:FVL458796 GEG458777:GFH458796 GOC458777:GPD458796 GXY458777:GYZ458796 HHU458777:HIV458796 HRQ458777:HSR458796 IBM458777:ICN458796 ILI458777:IMJ458796 IVE458777:IWF458796 JFA458777:JGB458796 JOW458777:JPX458796 JYS458777:JZT458796 KIO458777:KJP458796 KSK458777:KTL458796 LCG458777:LDH458796 LMC458777:LND458796 LVY458777:LWZ458796 MFU458777:MGV458796 MPQ458777:MQR458796 MZM458777:NAN458796 NJI458777:NKJ458796 NTE458777:NUF458796 ODA458777:OEB458796 OMW458777:ONX458796 OWS458777:OXT458796 PGO458777:PHP458796 PQK458777:PRL458796 QAG458777:QBH458796 QKC458777:QLD458796 QTY458777:QUZ458796 RDU458777:REV458796 RNQ458777:ROR458796 RXM458777:RYN458796 SHI458777:SIJ458796 SRE458777:SSF458796 TBA458777:TCB458796 TKW458777:TLX458796 TUS458777:TVT458796 UEO458777:UFP458796 UOK458777:UPL458796 UYG458777:UZH458796 VIC458777:VJD458796 VRY458777:VSZ458796 WBU458777:WCV458796 WLQ458777:WMR458796 WVM458777:WWN458796 JA524313:KB524332 SW524313:TX524332 ACS524313:ADT524332 AMO524313:ANP524332 AWK524313:AXL524332 BGG524313:BHH524332 BQC524313:BRD524332 BZY524313:CAZ524332 CJU524313:CKV524332 CTQ524313:CUR524332 DDM524313:DEN524332 DNI524313:DOJ524332 DXE524313:DYF524332 EHA524313:EIB524332 EQW524313:ERX524332 FAS524313:FBT524332 FKO524313:FLP524332 FUK524313:FVL524332 GEG524313:GFH524332 GOC524313:GPD524332 GXY524313:GYZ524332 HHU524313:HIV524332 HRQ524313:HSR524332 IBM524313:ICN524332 ILI524313:IMJ524332 IVE524313:IWF524332 JFA524313:JGB524332 JOW524313:JPX524332 JYS524313:JZT524332 KIO524313:KJP524332 KSK524313:KTL524332 LCG524313:LDH524332 LMC524313:LND524332 LVY524313:LWZ524332 MFU524313:MGV524332 MPQ524313:MQR524332 MZM524313:NAN524332 NJI524313:NKJ524332 NTE524313:NUF524332 ODA524313:OEB524332 OMW524313:ONX524332 OWS524313:OXT524332 PGO524313:PHP524332 PQK524313:PRL524332 QAG524313:QBH524332 QKC524313:QLD524332 QTY524313:QUZ524332 RDU524313:REV524332 RNQ524313:ROR524332 RXM524313:RYN524332 SHI524313:SIJ524332 SRE524313:SSF524332 TBA524313:TCB524332 TKW524313:TLX524332 TUS524313:TVT524332 UEO524313:UFP524332 UOK524313:UPL524332 UYG524313:UZH524332 VIC524313:VJD524332 VRY524313:VSZ524332 WBU524313:WCV524332 WLQ524313:WMR524332 WVM524313:WWN524332 JA589849:KB589868 SW589849:TX589868 ACS589849:ADT589868 AMO589849:ANP589868 AWK589849:AXL589868 BGG589849:BHH589868 BQC589849:BRD589868 BZY589849:CAZ589868 CJU589849:CKV589868 CTQ589849:CUR589868 DDM589849:DEN589868 DNI589849:DOJ589868 DXE589849:DYF589868 EHA589849:EIB589868 EQW589849:ERX589868 FAS589849:FBT589868 FKO589849:FLP589868 FUK589849:FVL589868 GEG589849:GFH589868 GOC589849:GPD589868 GXY589849:GYZ589868 HHU589849:HIV589868 HRQ589849:HSR589868 IBM589849:ICN589868 ILI589849:IMJ589868 IVE589849:IWF589868 JFA589849:JGB589868 JOW589849:JPX589868 JYS589849:JZT589868 KIO589849:KJP589868 KSK589849:KTL589868 LCG589849:LDH589868 LMC589849:LND589868 LVY589849:LWZ589868 MFU589849:MGV589868 MPQ589849:MQR589868 MZM589849:NAN589868 NJI589849:NKJ589868 NTE589849:NUF589868 ODA589849:OEB589868 OMW589849:ONX589868 OWS589849:OXT589868 PGO589849:PHP589868 PQK589849:PRL589868 QAG589849:QBH589868 QKC589849:QLD589868 QTY589849:QUZ589868 RDU589849:REV589868 RNQ589849:ROR589868 RXM589849:RYN589868 SHI589849:SIJ589868 SRE589849:SSF589868 TBA589849:TCB589868 TKW589849:TLX589868 TUS589849:TVT589868 UEO589849:UFP589868 UOK589849:UPL589868 UYG589849:UZH589868 VIC589849:VJD589868 VRY589849:VSZ589868 WBU589849:WCV589868 WLQ589849:WMR589868 WVM589849:WWN589868 JA655385:KB655404 SW655385:TX655404 ACS655385:ADT655404 AMO655385:ANP655404 AWK655385:AXL655404 BGG655385:BHH655404 BQC655385:BRD655404 BZY655385:CAZ655404 CJU655385:CKV655404 CTQ655385:CUR655404 DDM655385:DEN655404 DNI655385:DOJ655404 DXE655385:DYF655404 EHA655385:EIB655404 EQW655385:ERX655404 FAS655385:FBT655404 FKO655385:FLP655404 FUK655385:FVL655404 GEG655385:GFH655404 GOC655385:GPD655404 GXY655385:GYZ655404 HHU655385:HIV655404 HRQ655385:HSR655404 IBM655385:ICN655404 ILI655385:IMJ655404 IVE655385:IWF655404 JFA655385:JGB655404 JOW655385:JPX655404 JYS655385:JZT655404 KIO655385:KJP655404 KSK655385:KTL655404 LCG655385:LDH655404 LMC655385:LND655404 LVY655385:LWZ655404 MFU655385:MGV655404 MPQ655385:MQR655404 MZM655385:NAN655404 NJI655385:NKJ655404 NTE655385:NUF655404 ODA655385:OEB655404 OMW655385:ONX655404 OWS655385:OXT655404 PGO655385:PHP655404 PQK655385:PRL655404 QAG655385:QBH655404 QKC655385:QLD655404 QTY655385:QUZ655404 RDU655385:REV655404 RNQ655385:ROR655404 RXM655385:RYN655404 SHI655385:SIJ655404 SRE655385:SSF655404 TBA655385:TCB655404 TKW655385:TLX655404 TUS655385:TVT655404 UEO655385:UFP655404 UOK655385:UPL655404 UYG655385:UZH655404 VIC655385:VJD655404 VRY655385:VSZ655404 WBU655385:WCV655404 WLQ655385:WMR655404 WVM655385:WWN655404 JA720921:KB720940 SW720921:TX720940 ACS720921:ADT720940 AMO720921:ANP720940 AWK720921:AXL720940 BGG720921:BHH720940 BQC720921:BRD720940 BZY720921:CAZ720940 CJU720921:CKV720940 CTQ720921:CUR720940 DDM720921:DEN720940 DNI720921:DOJ720940 DXE720921:DYF720940 EHA720921:EIB720940 EQW720921:ERX720940 FAS720921:FBT720940 FKO720921:FLP720940 FUK720921:FVL720940 GEG720921:GFH720940 GOC720921:GPD720940 GXY720921:GYZ720940 HHU720921:HIV720940 HRQ720921:HSR720940 IBM720921:ICN720940 ILI720921:IMJ720940 IVE720921:IWF720940 JFA720921:JGB720940 JOW720921:JPX720940 JYS720921:JZT720940 KIO720921:KJP720940 KSK720921:KTL720940 LCG720921:LDH720940 LMC720921:LND720940 LVY720921:LWZ720940 MFU720921:MGV720940 MPQ720921:MQR720940 MZM720921:NAN720940 NJI720921:NKJ720940 NTE720921:NUF720940 ODA720921:OEB720940 OMW720921:ONX720940 OWS720921:OXT720940 PGO720921:PHP720940 PQK720921:PRL720940 QAG720921:QBH720940 QKC720921:QLD720940 QTY720921:QUZ720940 RDU720921:REV720940 RNQ720921:ROR720940 RXM720921:RYN720940 SHI720921:SIJ720940 SRE720921:SSF720940 TBA720921:TCB720940 TKW720921:TLX720940 TUS720921:TVT720940 UEO720921:UFP720940 UOK720921:UPL720940 UYG720921:UZH720940 VIC720921:VJD720940 VRY720921:VSZ720940 WBU720921:WCV720940 WLQ720921:WMR720940 WVM720921:WWN720940 JA786457:KB786476 SW786457:TX786476 ACS786457:ADT786476 AMO786457:ANP786476 AWK786457:AXL786476 BGG786457:BHH786476 BQC786457:BRD786476 BZY786457:CAZ786476 CJU786457:CKV786476 CTQ786457:CUR786476 DDM786457:DEN786476 DNI786457:DOJ786476 DXE786457:DYF786476 EHA786457:EIB786476 EQW786457:ERX786476 FAS786457:FBT786476 FKO786457:FLP786476 FUK786457:FVL786476 GEG786457:GFH786476 GOC786457:GPD786476 GXY786457:GYZ786476 HHU786457:HIV786476 HRQ786457:HSR786476 IBM786457:ICN786476 ILI786457:IMJ786476 IVE786457:IWF786476 JFA786457:JGB786476 JOW786457:JPX786476 JYS786457:JZT786476 KIO786457:KJP786476 KSK786457:KTL786476 LCG786457:LDH786476 LMC786457:LND786476 LVY786457:LWZ786476 MFU786457:MGV786476 MPQ786457:MQR786476 MZM786457:NAN786476 NJI786457:NKJ786476 NTE786457:NUF786476 ODA786457:OEB786476 OMW786457:ONX786476 OWS786457:OXT786476 PGO786457:PHP786476 PQK786457:PRL786476 QAG786457:QBH786476 QKC786457:QLD786476 QTY786457:QUZ786476 RDU786457:REV786476 RNQ786457:ROR786476 RXM786457:RYN786476 SHI786457:SIJ786476 SRE786457:SSF786476 TBA786457:TCB786476 TKW786457:TLX786476 TUS786457:TVT786476 UEO786457:UFP786476 UOK786457:UPL786476 UYG786457:UZH786476 VIC786457:VJD786476 VRY786457:VSZ786476 WBU786457:WCV786476 WLQ786457:WMR786476 WVM786457:WWN786476 JA851993:KB852012 SW851993:TX852012 ACS851993:ADT852012 AMO851993:ANP852012 AWK851993:AXL852012 BGG851993:BHH852012 BQC851993:BRD852012 BZY851993:CAZ852012 CJU851993:CKV852012 CTQ851993:CUR852012 DDM851993:DEN852012 DNI851993:DOJ852012 DXE851993:DYF852012 EHA851993:EIB852012 EQW851993:ERX852012 FAS851993:FBT852012 FKO851993:FLP852012 FUK851993:FVL852012 GEG851993:GFH852012 GOC851993:GPD852012 GXY851993:GYZ852012 HHU851993:HIV852012 HRQ851993:HSR852012 IBM851993:ICN852012 ILI851993:IMJ852012 IVE851993:IWF852012 JFA851993:JGB852012 JOW851993:JPX852012 JYS851993:JZT852012 KIO851993:KJP852012 KSK851993:KTL852012 LCG851993:LDH852012 LMC851993:LND852012 LVY851993:LWZ852012 MFU851993:MGV852012 MPQ851993:MQR852012 MZM851993:NAN852012 NJI851993:NKJ852012 NTE851993:NUF852012 ODA851993:OEB852012 OMW851993:ONX852012 OWS851993:OXT852012 PGO851993:PHP852012 PQK851993:PRL852012 QAG851993:QBH852012 QKC851993:QLD852012 QTY851993:QUZ852012 RDU851993:REV852012 RNQ851993:ROR852012 RXM851993:RYN852012 SHI851993:SIJ852012 SRE851993:SSF852012 TBA851993:TCB852012 TKW851993:TLX852012 TUS851993:TVT852012 UEO851993:UFP852012 UOK851993:UPL852012 UYG851993:UZH852012 VIC851993:VJD852012 VRY851993:VSZ852012 WBU851993:WCV852012 WLQ851993:WMR852012 WVM851993:WWN852012 JA917529:KB917548 SW917529:TX917548 ACS917529:ADT917548 AMO917529:ANP917548 AWK917529:AXL917548 BGG917529:BHH917548 BQC917529:BRD917548 BZY917529:CAZ917548 CJU917529:CKV917548 CTQ917529:CUR917548 DDM917529:DEN917548 DNI917529:DOJ917548 DXE917529:DYF917548 EHA917529:EIB917548 EQW917529:ERX917548 FAS917529:FBT917548 FKO917529:FLP917548 FUK917529:FVL917548 GEG917529:GFH917548 GOC917529:GPD917548 GXY917529:GYZ917548 HHU917529:HIV917548 HRQ917529:HSR917548 IBM917529:ICN917548 ILI917529:IMJ917548 IVE917529:IWF917548 JFA917529:JGB917548 JOW917529:JPX917548 JYS917529:JZT917548 KIO917529:KJP917548 KSK917529:KTL917548 LCG917529:LDH917548 LMC917529:LND917548 LVY917529:LWZ917548 MFU917529:MGV917548 MPQ917529:MQR917548 MZM917529:NAN917548 NJI917529:NKJ917548 NTE917529:NUF917548 ODA917529:OEB917548 OMW917529:ONX917548 OWS917529:OXT917548 PGO917529:PHP917548 PQK917529:PRL917548 QAG917529:QBH917548 QKC917529:QLD917548 QTY917529:QUZ917548 RDU917529:REV917548 RNQ917529:ROR917548 RXM917529:RYN917548 SHI917529:SIJ917548 SRE917529:SSF917548 TBA917529:TCB917548 TKW917529:TLX917548 TUS917529:TVT917548 UEO917529:UFP917548 UOK917529:UPL917548 UYG917529:UZH917548 VIC917529:VJD917548 VRY917529:VSZ917548 WBU917529:WCV917548 WLQ917529:WMR917548 WVM917529:WWN917548 JA983065:KB983084 SW983065:TX983084 ACS983065:ADT983084 AMO983065:ANP983084 AWK983065:AXL983084 BGG983065:BHH983084 BQC983065:BRD983084 BZY983065:CAZ983084 CJU983065:CKV983084 CTQ983065:CUR983084 DDM983065:DEN983084 DNI983065:DOJ983084 DXE983065:DYF983084 EHA983065:EIB983084 EQW983065:ERX983084 FAS983065:FBT983084 FKO983065:FLP983084 FUK983065:FVL983084 GEG983065:GFH983084 GOC983065:GPD983084 GXY983065:GYZ983084 HHU983065:HIV983084 HRQ983065:HSR983084 IBM983065:ICN983084 ILI983065:IMJ983084 IVE983065:IWF983084 JFA983065:JGB983084 JOW983065:JPX983084 JYS983065:JZT983084 KIO983065:KJP983084 KSK983065:KTL983084 LCG983065:LDH983084 LMC983065:LND983084 LVY983065:LWZ983084 MFU983065:MGV983084 MPQ983065:MQR983084 MZM983065:NAN983084 NJI983065:NKJ983084 NTE983065:NUF983084 ODA983065:OEB983084 OMW983065:ONX983084 OWS983065:OXT983084 PGO983065:PHP983084 PQK983065:PRL983084 QAG983065:QBH983084 QKC983065:QLD983084 QTY983065:QUZ983084 RDU983065:REV983084 RNQ983065:ROR983084 RXM983065:RYN983084 SHI983065:SIJ983084 SRE983065:SSF983084 TBA983065:TCB983084 TKW983065:TLX983084 TUS983065:TVT983084 UEO983065:UFP983084 UOK983065:UPL983084 UYG983065:UZH983084 VIC983065:VJD983084 WLQ983065:WMR983084 SW66:TX69 ACS66:ADT69 AMO66:ANP69 AWK66:AXL69 BGG66:BHH69 BQC66:BRD69 BZY66:CAZ69 CJU66:CKV69 CTQ66:CUR69 DDM66:DEN69 DNI66:DOJ69 DXE66:DYF69 EHA66:EIB69 EQW66:ERX69 FAS66:FBT69 FKO66:FLP69 FUK66:FVL69 GEG66:GFH69 GOC66:GPD69 GXY66:GYZ69 HHU66:HIV69 HRQ66:HSR69 IBM66:ICN69 ILI66:IMJ69 IVE66:IWF69 JFA66:JGB69 JOW66:JPX69 JYS66:JZT69 KIO66:KJP69 KSK66:KTL69 LCG66:LDH69 LMC66:LND69 LVY66:LWZ69 MFU66:MGV69 MPQ66:MQR69 MZM66:NAN69 NJI66:NKJ69 NTE66:NUF69 ODA66:OEB69 OMW66:ONX69 OWS66:OXT69 PGO66:PHP69 PQK66:PRL69 QAG66:QBH69 QKC66:QLD69 QTY66:QUZ69 RDU66:REV69 RNQ66:ROR69 RXM66:RYN69 SHI66:SIJ69 SRE66:SSF69 TBA66:TCB69 TKW66:TLX69 TUS66:TVT69 UEO66:UFP69 UOK66:UPL69 UYG66:UZH69 VIC66:VJD69 VRY66:VSZ69 WBU66:WCV69 WLQ66:WMR69 WVM66:WWN69 JA66:KB69 AO66:AO69 AE917530:AH917549 S262170:W262189 S327706:W327725 S393242:W393261 S458778:W458797 S524314:W524333 S589850:W589869 S655386:W655405 S720922:W720941 S786458:W786477 S851994:W852013 S917530:W917549 S983066:W983085 S65562:W65581 S131098:W131117 S196634:W196653 AE983066:AH983085 AE65562:AH65581 AE131098:AH131117 AE196634:AH196653 AE262170:AH262189 AE327706:AH327725 AE393242:AH393261 AE458778:AH458797 AE524314:AH524333 AE589850:AH589869 AE655386:AH655405 AE720922:AH720941 AE786458:AH786477 AE851994:AH852013 WLI11:WMJ61 WBM11:WCN61 VRQ11:VSR61 VHU11:VIV61 UXY11:UYZ61 UOC11:UPD61 UEG11:UFH61 TUK11:TVL61 TKO11:TLP61 TAS11:TBT61 SQW11:SRX61 SHA11:SIB61 RXE11:RYF61 RNI11:ROJ61 RDM11:REN61 QTQ11:QUR61 QJU11:QKV61 PZY11:QAZ61 PQC11:PRD61 PGG11:PHH61 OWK11:OXL61 OMO11:ONP61 OCS11:ODT61 NSW11:NTX61 NJA11:NKB61 MZE11:NAF61 MPI11:MQJ61 MFM11:MGN61 LVQ11:LWR61 LLU11:LMV61 LBY11:LCZ61 KSC11:KTD61 KIG11:KJH61 JYK11:JZL61 JOO11:JPP61 JES11:JFT61 IUW11:IVX61 ILA11:IMB61 IBE11:ICF61 HRI11:HSJ61 HHM11:HIN61 GXQ11:GYR61 GNU11:GOV61 GDY11:GEZ61 FUC11:FVD61 FKG11:FLH61 FAK11:FBL61 EQO11:ERP61 EGS11:EHT61 DWW11:DXX61 DNA11:DOB61 DDE11:DEF61 CTI11:CUJ61 CJM11:CKN61 BZQ11:CAR61 BPU11:BQV61 BFY11:BGZ61 AWC11:AXD61 AMG11:ANH61 ACK11:ADL61 SO11:TP61 WVE11:WWF61 IS11:JT61 AJ131098:AN131117 AJ196634:AN196653 AJ262170:AN262189 AJ327706:AN327725 AJ393242:AN393261 AJ458778:AN458797 AJ524314:AN524333 AJ589850:AN589869 AJ655386:AN655405 AJ720922:AN720941 AJ786458:AN786477 AJ851994:AN852013 AJ917530:AN917549 AJ983066:AN983085 AJ65562:AN65581" xr:uid="{9BA8CAAD-DEA3-434C-8C14-C444525C8B62}">
      <formula1>IF(#REF!="×","")</formula1>
    </dataValidation>
    <dataValidation type="list" allowBlank="1" showInputMessage="1" showErrorMessage="1" sqref="WVI983065:WVI983084 J65562:J65581 IW65561:IW65580 SS65561:SS65580 ACO65561:ACO65580 AMK65561:AMK65580 AWG65561:AWG65580 BGC65561:BGC65580 BPY65561:BPY65580 BZU65561:BZU65580 CJQ65561:CJQ65580 CTM65561:CTM65580 DDI65561:DDI65580 DNE65561:DNE65580 DXA65561:DXA65580 EGW65561:EGW65580 EQS65561:EQS65580 FAO65561:FAO65580 FKK65561:FKK65580 FUG65561:FUG65580 GEC65561:GEC65580 GNY65561:GNY65580 GXU65561:GXU65580 HHQ65561:HHQ65580 HRM65561:HRM65580 IBI65561:IBI65580 ILE65561:ILE65580 IVA65561:IVA65580 JEW65561:JEW65580 JOS65561:JOS65580 JYO65561:JYO65580 KIK65561:KIK65580 KSG65561:KSG65580 LCC65561:LCC65580 LLY65561:LLY65580 LVU65561:LVU65580 MFQ65561:MFQ65580 MPM65561:MPM65580 MZI65561:MZI65580 NJE65561:NJE65580 NTA65561:NTA65580 OCW65561:OCW65580 OMS65561:OMS65580 OWO65561:OWO65580 PGK65561:PGK65580 PQG65561:PQG65580 QAC65561:QAC65580 QJY65561:QJY65580 QTU65561:QTU65580 RDQ65561:RDQ65580 RNM65561:RNM65580 RXI65561:RXI65580 SHE65561:SHE65580 SRA65561:SRA65580 TAW65561:TAW65580 TKS65561:TKS65580 TUO65561:TUO65580 UEK65561:UEK65580 UOG65561:UOG65580 UYC65561:UYC65580 VHY65561:VHY65580 VRU65561:VRU65580 WBQ65561:WBQ65580 WLM65561:WLM65580 WVI65561:WVI65580 J131098:J131117 IW131097:IW131116 SS131097:SS131116 ACO131097:ACO131116 AMK131097:AMK131116 AWG131097:AWG131116 BGC131097:BGC131116 BPY131097:BPY131116 BZU131097:BZU131116 CJQ131097:CJQ131116 CTM131097:CTM131116 DDI131097:DDI131116 DNE131097:DNE131116 DXA131097:DXA131116 EGW131097:EGW131116 EQS131097:EQS131116 FAO131097:FAO131116 FKK131097:FKK131116 FUG131097:FUG131116 GEC131097:GEC131116 GNY131097:GNY131116 GXU131097:GXU131116 HHQ131097:HHQ131116 HRM131097:HRM131116 IBI131097:IBI131116 ILE131097:ILE131116 IVA131097:IVA131116 JEW131097:JEW131116 JOS131097:JOS131116 JYO131097:JYO131116 KIK131097:KIK131116 KSG131097:KSG131116 LCC131097:LCC131116 LLY131097:LLY131116 LVU131097:LVU131116 MFQ131097:MFQ131116 MPM131097:MPM131116 MZI131097:MZI131116 NJE131097:NJE131116 NTA131097:NTA131116 OCW131097:OCW131116 OMS131097:OMS131116 OWO131097:OWO131116 PGK131097:PGK131116 PQG131097:PQG131116 QAC131097:QAC131116 QJY131097:QJY131116 QTU131097:QTU131116 RDQ131097:RDQ131116 RNM131097:RNM131116 RXI131097:RXI131116 SHE131097:SHE131116 SRA131097:SRA131116 TAW131097:TAW131116 TKS131097:TKS131116 TUO131097:TUO131116 UEK131097:UEK131116 UOG131097:UOG131116 UYC131097:UYC131116 VHY131097:VHY131116 VRU131097:VRU131116 WBQ131097:WBQ131116 WLM131097:WLM131116 WVI131097:WVI131116 J196634:J196653 IW196633:IW196652 SS196633:SS196652 ACO196633:ACO196652 AMK196633:AMK196652 AWG196633:AWG196652 BGC196633:BGC196652 BPY196633:BPY196652 BZU196633:BZU196652 CJQ196633:CJQ196652 CTM196633:CTM196652 DDI196633:DDI196652 DNE196633:DNE196652 DXA196633:DXA196652 EGW196633:EGW196652 EQS196633:EQS196652 FAO196633:FAO196652 FKK196633:FKK196652 FUG196633:FUG196652 GEC196633:GEC196652 GNY196633:GNY196652 GXU196633:GXU196652 HHQ196633:HHQ196652 HRM196633:HRM196652 IBI196633:IBI196652 ILE196633:ILE196652 IVA196633:IVA196652 JEW196633:JEW196652 JOS196633:JOS196652 JYO196633:JYO196652 KIK196633:KIK196652 KSG196633:KSG196652 LCC196633:LCC196652 LLY196633:LLY196652 LVU196633:LVU196652 MFQ196633:MFQ196652 MPM196633:MPM196652 MZI196633:MZI196652 NJE196633:NJE196652 NTA196633:NTA196652 OCW196633:OCW196652 OMS196633:OMS196652 OWO196633:OWO196652 PGK196633:PGK196652 PQG196633:PQG196652 QAC196633:QAC196652 QJY196633:QJY196652 QTU196633:QTU196652 RDQ196633:RDQ196652 RNM196633:RNM196652 RXI196633:RXI196652 SHE196633:SHE196652 SRA196633:SRA196652 TAW196633:TAW196652 TKS196633:TKS196652 TUO196633:TUO196652 UEK196633:UEK196652 UOG196633:UOG196652 UYC196633:UYC196652 VHY196633:VHY196652 VRU196633:VRU196652 WBQ196633:WBQ196652 WLM196633:WLM196652 WVI196633:WVI196652 J262170:J262189 IW262169:IW262188 SS262169:SS262188 ACO262169:ACO262188 AMK262169:AMK262188 AWG262169:AWG262188 BGC262169:BGC262188 BPY262169:BPY262188 BZU262169:BZU262188 CJQ262169:CJQ262188 CTM262169:CTM262188 DDI262169:DDI262188 DNE262169:DNE262188 DXA262169:DXA262188 EGW262169:EGW262188 EQS262169:EQS262188 FAO262169:FAO262188 FKK262169:FKK262188 FUG262169:FUG262188 GEC262169:GEC262188 GNY262169:GNY262188 GXU262169:GXU262188 HHQ262169:HHQ262188 HRM262169:HRM262188 IBI262169:IBI262188 ILE262169:ILE262188 IVA262169:IVA262188 JEW262169:JEW262188 JOS262169:JOS262188 JYO262169:JYO262188 KIK262169:KIK262188 KSG262169:KSG262188 LCC262169:LCC262188 LLY262169:LLY262188 LVU262169:LVU262188 MFQ262169:MFQ262188 MPM262169:MPM262188 MZI262169:MZI262188 NJE262169:NJE262188 NTA262169:NTA262188 OCW262169:OCW262188 OMS262169:OMS262188 OWO262169:OWO262188 PGK262169:PGK262188 PQG262169:PQG262188 QAC262169:QAC262188 QJY262169:QJY262188 QTU262169:QTU262188 RDQ262169:RDQ262188 RNM262169:RNM262188 RXI262169:RXI262188 SHE262169:SHE262188 SRA262169:SRA262188 TAW262169:TAW262188 TKS262169:TKS262188 TUO262169:TUO262188 UEK262169:UEK262188 UOG262169:UOG262188 UYC262169:UYC262188 VHY262169:VHY262188 VRU262169:VRU262188 WBQ262169:WBQ262188 WLM262169:WLM262188 WVI262169:WVI262188 J327706:J327725 IW327705:IW327724 SS327705:SS327724 ACO327705:ACO327724 AMK327705:AMK327724 AWG327705:AWG327724 BGC327705:BGC327724 BPY327705:BPY327724 BZU327705:BZU327724 CJQ327705:CJQ327724 CTM327705:CTM327724 DDI327705:DDI327724 DNE327705:DNE327724 DXA327705:DXA327724 EGW327705:EGW327724 EQS327705:EQS327724 FAO327705:FAO327724 FKK327705:FKK327724 FUG327705:FUG327724 GEC327705:GEC327724 GNY327705:GNY327724 GXU327705:GXU327724 HHQ327705:HHQ327724 HRM327705:HRM327724 IBI327705:IBI327724 ILE327705:ILE327724 IVA327705:IVA327724 JEW327705:JEW327724 JOS327705:JOS327724 JYO327705:JYO327724 KIK327705:KIK327724 KSG327705:KSG327724 LCC327705:LCC327724 LLY327705:LLY327724 LVU327705:LVU327724 MFQ327705:MFQ327724 MPM327705:MPM327724 MZI327705:MZI327724 NJE327705:NJE327724 NTA327705:NTA327724 OCW327705:OCW327724 OMS327705:OMS327724 OWO327705:OWO327724 PGK327705:PGK327724 PQG327705:PQG327724 QAC327705:QAC327724 QJY327705:QJY327724 QTU327705:QTU327724 RDQ327705:RDQ327724 RNM327705:RNM327724 RXI327705:RXI327724 SHE327705:SHE327724 SRA327705:SRA327724 TAW327705:TAW327724 TKS327705:TKS327724 TUO327705:TUO327724 UEK327705:UEK327724 UOG327705:UOG327724 UYC327705:UYC327724 VHY327705:VHY327724 VRU327705:VRU327724 WBQ327705:WBQ327724 WLM327705:WLM327724 WVI327705:WVI327724 J393242:J393261 IW393241:IW393260 SS393241:SS393260 ACO393241:ACO393260 AMK393241:AMK393260 AWG393241:AWG393260 BGC393241:BGC393260 BPY393241:BPY393260 BZU393241:BZU393260 CJQ393241:CJQ393260 CTM393241:CTM393260 DDI393241:DDI393260 DNE393241:DNE393260 DXA393241:DXA393260 EGW393241:EGW393260 EQS393241:EQS393260 FAO393241:FAO393260 FKK393241:FKK393260 FUG393241:FUG393260 GEC393241:GEC393260 GNY393241:GNY393260 GXU393241:GXU393260 HHQ393241:HHQ393260 HRM393241:HRM393260 IBI393241:IBI393260 ILE393241:ILE393260 IVA393241:IVA393260 JEW393241:JEW393260 JOS393241:JOS393260 JYO393241:JYO393260 KIK393241:KIK393260 KSG393241:KSG393260 LCC393241:LCC393260 LLY393241:LLY393260 LVU393241:LVU393260 MFQ393241:MFQ393260 MPM393241:MPM393260 MZI393241:MZI393260 NJE393241:NJE393260 NTA393241:NTA393260 OCW393241:OCW393260 OMS393241:OMS393260 OWO393241:OWO393260 PGK393241:PGK393260 PQG393241:PQG393260 QAC393241:QAC393260 QJY393241:QJY393260 QTU393241:QTU393260 RDQ393241:RDQ393260 RNM393241:RNM393260 RXI393241:RXI393260 SHE393241:SHE393260 SRA393241:SRA393260 TAW393241:TAW393260 TKS393241:TKS393260 TUO393241:TUO393260 UEK393241:UEK393260 UOG393241:UOG393260 UYC393241:UYC393260 VHY393241:VHY393260 VRU393241:VRU393260 WBQ393241:WBQ393260 WLM393241:WLM393260 WVI393241:WVI393260 J458778:J458797 IW458777:IW458796 SS458777:SS458796 ACO458777:ACO458796 AMK458777:AMK458796 AWG458777:AWG458796 BGC458777:BGC458796 BPY458777:BPY458796 BZU458777:BZU458796 CJQ458777:CJQ458796 CTM458777:CTM458796 DDI458777:DDI458796 DNE458777:DNE458796 DXA458777:DXA458796 EGW458777:EGW458796 EQS458777:EQS458796 FAO458777:FAO458796 FKK458777:FKK458796 FUG458777:FUG458796 GEC458777:GEC458796 GNY458777:GNY458796 GXU458777:GXU458796 HHQ458777:HHQ458796 HRM458777:HRM458796 IBI458777:IBI458796 ILE458777:ILE458796 IVA458777:IVA458796 JEW458777:JEW458796 JOS458777:JOS458796 JYO458777:JYO458796 KIK458777:KIK458796 KSG458777:KSG458796 LCC458777:LCC458796 LLY458777:LLY458796 LVU458777:LVU458796 MFQ458777:MFQ458796 MPM458777:MPM458796 MZI458777:MZI458796 NJE458777:NJE458796 NTA458777:NTA458796 OCW458777:OCW458796 OMS458777:OMS458796 OWO458777:OWO458796 PGK458777:PGK458796 PQG458777:PQG458796 QAC458777:QAC458796 QJY458777:QJY458796 QTU458777:QTU458796 RDQ458777:RDQ458796 RNM458777:RNM458796 RXI458777:RXI458796 SHE458777:SHE458796 SRA458777:SRA458796 TAW458777:TAW458796 TKS458777:TKS458796 TUO458777:TUO458796 UEK458777:UEK458796 UOG458777:UOG458796 UYC458777:UYC458796 VHY458777:VHY458796 VRU458777:VRU458796 WBQ458777:WBQ458796 WLM458777:WLM458796 WVI458777:WVI458796 J524314:J524333 IW524313:IW524332 SS524313:SS524332 ACO524313:ACO524332 AMK524313:AMK524332 AWG524313:AWG524332 BGC524313:BGC524332 BPY524313:BPY524332 BZU524313:BZU524332 CJQ524313:CJQ524332 CTM524313:CTM524332 DDI524313:DDI524332 DNE524313:DNE524332 DXA524313:DXA524332 EGW524313:EGW524332 EQS524313:EQS524332 FAO524313:FAO524332 FKK524313:FKK524332 FUG524313:FUG524332 GEC524313:GEC524332 GNY524313:GNY524332 GXU524313:GXU524332 HHQ524313:HHQ524332 HRM524313:HRM524332 IBI524313:IBI524332 ILE524313:ILE524332 IVA524313:IVA524332 JEW524313:JEW524332 JOS524313:JOS524332 JYO524313:JYO524332 KIK524313:KIK524332 KSG524313:KSG524332 LCC524313:LCC524332 LLY524313:LLY524332 LVU524313:LVU524332 MFQ524313:MFQ524332 MPM524313:MPM524332 MZI524313:MZI524332 NJE524313:NJE524332 NTA524313:NTA524332 OCW524313:OCW524332 OMS524313:OMS524332 OWO524313:OWO524332 PGK524313:PGK524332 PQG524313:PQG524332 QAC524313:QAC524332 QJY524313:QJY524332 QTU524313:QTU524332 RDQ524313:RDQ524332 RNM524313:RNM524332 RXI524313:RXI524332 SHE524313:SHE524332 SRA524313:SRA524332 TAW524313:TAW524332 TKS524313:TKS524332 TUO524313:TUO524332 UEK524313:UEK524332 UOG524313:UOG524332 UYC524313:UYC524332 VHY524313:VHY524332 VRU524313:VRU524332 WBQ524313:WBQ524332 WLM524313:WLM524332 WVI524313:WVI524332 J589850:J589869 IW589849:IW589868 SS589849:SS589868 ACO589849:ACO589868 AMK589849:AMK589868 AWG589849:AWG589868 BGC589849:BGC589868 BPY589849:BPY589868 BZU589849:BZU589868 CJQ589849:CJQ589868 CTM589849:CTM589868 DDI589849:DDI589868 DNE589849:DNE589868 DXA589849:DXA589868 EGW589849:EGW589868 EQS589849:EQS589868 FAO589849:FAO589868 FKK589849:FKK589868 FUG589849:FUG589868 GEC589849:GEC589868 GNY589849:GNY589868 GXU589849:GXU589868 HHQ589849:HHQ589868 HRM589849:HRM589868 IBI589849:IBI589868 ILE589849:ILE589868 IVA589849:IVA589868 JEW589849:JEW589868 JOS589849:JOS589868 JYO589849:JYO589868 KIK589849:KIK589868 KSG589849:KSG589868 LCC589849:LCC589868 LLY589849:LLY589868 LVU589849:LVU589868 MFQ589849:MFQ589868 MPM589849:MPM589868 MZI589849:MZI589868 NJE589849:NJE589868 NTA589849:NTA589868 OCW589849:OCW589868 OMS589849:OMS589868 OWO589849:OWO589868 PGK589849:PGK589868 PQG589849:PQG589868 QAC589849:QAC589868 QJY589849:QJY589868 QTU589849:QTU589868 RDQ589849:RDQ589868 RNM589849:RNM589868 RXI589849:RXI589868 SHE589849:SHE589868 SRA589849:SRA589868 TAW589849:TAW589868 TKS589849:TKS589868 TUO589849:TUO589868 UEK589849:UEK589868 UOG589849:UOG589868 UYC589849:UYC589868 VHY589849:VHY589868 VRU589849:VRU589868 WBQ589849:WBQ589868 WLM589849:WLM589868 WVI589849:WVI589868 J655386:J655405 IW655385:IW655404 SS655385:SS655404 ACO655385:ACO655404 AMK655385:AMK655404 AWG655385:AWG655404 BGC655385:BGC655404 BPY655385:BPY655404 BZU655385:BZU655404 CJQ655385:CJQ655404 CTM655385:CTM655404 DDI655385:DDI655404 DNE655385:DNE655404 DXA655385:DXA655404 EGW655385:EGW655404 EQS655385:EQS655404 FAO655385:FAO655404 FKK655385:FKK655404 FUG655385:FUG655404 GEC655385:GEC655404 GNY655385:GNY655404 GXU655385:GXU655404 HHQ655385:HHQ655404 HRM655385:HRM655404 IBI655385:IBI655404 ILE655385:ILE655404 IVA655385:IVA655404 JEW655385:JEW655404 JOS655385:JOS655404 JYO655385:JYO655404 KIK655385:KIK655404 KSG655385:KSG655404 LCC655385:LCC655404 LLY655385:LLY655404 LVU655385:LVU655404 MFQ655385:MFQ655404 MPM655385:MPM655404 MZI655385:MZI655404 NJE655385:NJE655404 NTA655385:NTA655404 OCW655385:OCW655404 OMS655385:OMS655404 OWO655385:OWO655404 PGK655385:PGK655404 PQG655385:PQG655404 QAC655385:QAC655404 QJY655385:QJY655404 QTU655385:QTU655404 RDQ655385:RDQ655404 RNM655385:RNM655404 RXI655385:RXI655404 SHE655385:SHE655404 SRA655385:SRA655404 TAW655385:TAW655404 TKS655385:TKS655404 TUO655385:TUO655404 UEK655385:UEK655404 UOG655385:UOG655404 UYC655385:UYC655404 VHY655385:VHY655404 VRU655385:VRU655404 WBQ655385:WBQ655404 WLM655385:WLM655404 WVI655385:WVI655404 J720922:J720941 IW720921:IW720940 SS720921:SS720940 ACO720921:ACO720940 AMK720921:AMK720940 AWG720921:AWG720940 BGC720921:BGC720940 BPY720921:BPY720940 BZU720921:BZU720940 CJQ720921:CJQ720940 CTM720921:CTM720940 DDI720921:DDI720940 DNE720921:DNE720940 DXA720921:DXA720940 EGW720921:EGW720940 EQS720921:EQS720940 FAO720921:FAO720940 FKK720921:FKK720940 FUG720921:FUG720940 GEC720921:GEC720940 GNY720921:GNY720940 GXU720921:GXU720940 HHQ720921:HHQ720940 HRM720921:HRM720940 IBI720921:IBI720940 ILE720921:ILE720940 IVA720921:IVA720940 JEW720921:JEW720940 JOS720921:JOS720940 JYO720921:JYO720940 KIK720921:KIK720940 KSG720921:KSG720940 LCC720921:LCC720940 LLY720921:LLY720940 LVU720921:LVU720940 MFQ720921:MFQ720940 MPM720921:MPM720940 MZI720921:MZI720940 NJE720921:NJE720940 NTA720921:NTA720940 OCW720921:OCW720940 OMS720921:OMS720940 OWO720921:OWO720940 PGK720921:PGK720940 PQG720921:PQG720940 QAC720921:QAC720940 QJY720921:QJY720940 QTU720921:QTU720940 RDQ720921:RDQ720940 RNM720921:RNM720940 RXI720921:RXI720940 SHE720921:SHE720940 SRA720921:SRA720940 TAW720921:TAW720940 TKS720921:TKS720940 TUO720921:TUO720940 UEK720921:UEK720940 UOG720921:UOG720940 UYC720921:UYC720940 VHY720921:VHY720940 VRU720921:VRU720940 WBQ720921:WBQ720940 WLM720921:WLM720940 WVI720921:WVI720940 J786458:J786477 IW786457:IW786476 SS786457:SS786476 ACO786457:ACO786476 AMK786457:AMK786476 AWG786457:AWG786476 BGC786457:BGC786476 BPY786457:BPY786476 BZU786457:BZU786476 CJQ786457:CJQ786476 CTM786457:CTM786476 DDI786457:DDI786476 DNE786457:DNE786476 DXA786457:DXA786476 EGW786457:EGW786476 EQS786457:EQS786476 FAO786457:FAO786476 FKK786457:FKK786476 FUG786457:FUG786476 GEC786457:GEC786476 GNY786457:GNY786476 GXU786457:GXU786476 HHQ786457:HHQ786476 HRM786457:HRM786476 IBI786457:IBI786476 ILE786457:ILE786476 IVA786457:IVA786476 JEW786457:JEW786476 JOS786457:JOS786476 JYO786457:JYO786476 KIK786457:KIK786476 KSG786457:KSG786476 LCC786457:LCC786476 LLY786457:LLY786476 LVU786457:LVU786476 MFQ786457:MFQ786476 MPM786457:MPM786476 MZI786457:MZI786476 NJE786457:NJE786476 NTA786457:NTA786476 OCW786457:OCW786476 OMS786457:OMS786476 OWO786457:OWO786476 PGK786457:PGK786476 PQG786457:PQG786476 QAC786457:QAC786476 QJY786457:QJY786476 QTU786457:QTU786476 RDQ786457:RDQ786476 RNM786457:RNM786476 RXI786457:RXI786476 SHE786457:SHE786476 SRA786457:SRA786476 TAW786457:TAW786476 TKS786457:TKS786476 TUO786457:TUO786476 UEK786457:UEK786476 UOG786457:UOG786476 UYC786457:UYC786476 VHY786457:VHY786476 VRU786457:VRU786476 WBQ786457:WBQ786476 WLM786457:WLM786476 WVI786457:WVI786476 J851994:J852013 IW851993:IW852012 SS851993:SS852012 ACO851993:ACO852012 AMK851993:AMK852012 AWG851993:AWG852012 BGC851993:BGC852012 BPY851993:BPY852012 BZU851993:BZU852012 CJQ851993:CJQ852012 CTM851993:CTM852012 DDI851993:DDI852012 DNE851993:DNE852012 DXA851993:DXA852012 EGW851993:EGW852012 EQS851993:EQS852012 FAO851993:FAO852012 FKK851993:FKK852012 FUG851993:FUG852012 GEC851993:GEC852012 GNY851993:GNY852012 GXU851993:GXU852012 HHQ851993:HHQ852012 HRM851993:HRM852012 IBI851993:IBI852012 ILE851993:ILE852012 IVA851993:IVA852012 JEW851993:JEW852012 JOS851993:JOS852012 JYO851993:JYO852012 KIK851993:KIK852012 KSG851993:KSG852012 LCC851993:LCC852012 LLY851993:LLY852012 LVU851993:LVU852012 MFQ851993:MFQ852012 MPM851993:MPM852012 MZI851993:MZI852012 NJE851993:NJE852012 NTA851993:NTA852012 OCW851993:OCW852012 OMS851993:OMS852012 OWO851993:OWO852012 PGK851993:PGK852012 PQG851993:PQG852012 QAC851993:QAC852012 QJY851993:QJY852012 QTU851993:QTU852012 RDQ851993:RDQ852012 RNM851993:RNM852012 RXI851993:RXI852012 SHE851993:SHE852012 SRA851993:SRA852012 TAW851993:TAW852012 TKS851993:TKS852012 TUO851993:TUO852012 UEK851993:UEK852012 UOG851993:UOG852012 UYC851993:UYC852012 VHY851993:VHY852012 VRU851993:VRU852012 WBQ851993:WBQ852012 WLM851993:WLM852012 WVI851993:WVI852012 J917530:J917549 IW917529:IW917548 SS917529:SS917548 ACO917529:ACO917548 AMK917529:AMK917548 AWG917529:AWG917548 BGC917529:BGC917548 BPY917529:BPY917548 BZU917529:BZU917548 CJQ917529:CJQ917548 CTM917529:CTM917548 DDI917529:DDI917548 DNE917529:DNE917548 DXA917529:DXA917548 EGW917529:EGW917548 EQS917529:EQS917548 FAO917529:FAO917548 FKK917529:FKK917548 FUG917529:FUG917548 GEC917529:GEC917548 GNY917529:GNY917548 GXU917529:GXU917548 HHQ917529:HHQ917548 HRM917529:HRM917548 IBI917529:IBI917548 ILE917529:ILE917548 IVA917529:IVA917548 JEW917529:JEW917548 JOS917529:JOS917548 JYO917529:JYO917548 KIK917529:KIK917548 KSG917529:KSG917548 LCC917529:LCC917548 LLY917529:LLY917548 LVU917529:LVU917548 MFQ917529:MFQ917548 MPM917529:MPM917548 MZI917529:MZI917548 NJE917529:NJE917548 NTA917529:NTA917548 OCW917529:OCW917548 OMS917529:OMS917548 OWO917529:OWO917548 PGK917529:PGK917548 PQG917529:PQG917548 QAC917529:QAC917548 QJY917529:QJY917548 QTU917529:QTU917548 RDQ917529:RDQ917548 RNM917529:RNM917548 RXI917529:RXI917548 SHE917529:SHE917548 SRA917529:SRA917548 TAW917529:TAW917548 TKS917529:TKS917548 TUO917529:TUO917548 UEK917529:UEK917548 UOG917529:UOG917548 UYC917529:UYC917548 VHY917529:VHY917548 VRU917529:VRU917548 WBQ917529:WBQ917548 WLM917529:WLM917548 WVI917529:WVI917548 J983066:J983085 IW983065:IW983084 SS983065:SS983084 ACO983065:ACO983084 AMK983065:AMK983084 AWG983065:AWG983084 BGC983065:BGC983084 BPY983065:BPY983084 BZU983065:BZU983084 CJQ983065:CJQ983084 CTM983065:CTM983084 DDI983065:DDI983084 DNE983065:DNE983084 DXA983065:DXA983084 EGW983065:EGW983084 EQS983065:EQS983084 FAO983065:FAO983084 FKK983065:FKK983084 FUG983065:FUG983084 GEC983065:GEC983084 GNY983065:GNY983084 GXU983065:GXU983084 HHQ983065:HHQ983084 HRM983065:HRM983084 IBI983065:IBI983084 ILE983065:ILE983084 IVA983065:IVA983084 JEW983065:JEW983084 JOS983065:JOS983084 JYO983065:JYO983084 KIK983065:KIK983084 KSG983065:KSG983084 LCC983065:LCC983084 LLY983065:LLY983084 LVU983065:LVU983084 MFQ983065:MFQ983084 MPM983065:MPM983084 MZI983065:MZI983084 NJE983065:NJE983084 NTA983065:NTA983084 OCW983065:OCW983084 OMS983065:OMS983084 OWO983065:OWO983084 PGK983065:PGK983084 PQG983065:PQG983084 QAC983065:QAC983084 QJY983065:QJY983084 QTU983065:QTU983084 RDQ983065:RDQ983084 RNM983065:RNM983084 RXI983065:RXI983084 SHE983065:SHE983084 SRA983065:SRA983084 TAW983065:TAW983084 TKS983065:TKS983084 TUO983065:TUO983084 UEK983065:UEK983084 UOG983065:UOG983084 UYC983065:UYC983084 VHY983065:VHY983084 VRU983065:VRU983084 WBQ983065:WBQ983084 WLM983065:WLM983084 SS66:SS69 ACO66:ACO69 AMK66:AMK69 AWG66:AWG69 BGC66:BGC69 BPY66:BPY69 BZU66:BZU69 CJQ66:CJQ69 CTM66:CTM69 DDI66:DDI69 DNE66:DNE69 DXA66:DXA69 EGW66:EGW69 EQS66:EQS69 FAO66:FAO69 FKK66:FKK69 FUG66:FUG69 GEC66:GEC69 GNY66:GNY69 GXU66:GXU69 HHQ66:HHQ69 HRM66:HRM69 IBI66:IBI69 ILE66:ILE69 IVA66:IVA69 JEW66:JEW69 JOS66:JOS69 JYO66:JYO69 KIK66:KIK69 KSG66:KSG69 LCC66:LCC69 LLY66:LLY69 LVU66:LVU69 MFQ66:MFQ69 MPM66:MPM69 MZI66:MZI69 NJE66:NJE69 NTA66:NTA69 OCW66:OCW69 OMS66:OMS69 OWO66:OWO69 PGK66:PGK69 PQG66:PQG69 QAC66:QAC69 QJY66:QJY69 QTU66:QTU69 RDQ66:RDQ69 RNM66:RNM69 RXI66:RXI69 SHE66:SHE69 SRA66:SRA69 TAW66:TAW69 TKS66:TKS69 TUO66:TUO69 UEK66:UEK69 UOG66:UOG69 UYC66:UYC69 VHY66:VHY69 VRU66:VRU69 WBQ66:WBQ69 WLM66:WLM69 WVI66:WVI69 IW66:IW69 WLE11:WLE61 WBI11:WBI61 VRM11:VRM61 VHQ11:VHQ61 UXU11:UXU61 UNY11:UNY61 UEC11:UEC61 TUG11:TUG61 TKK11:TKK61 TAO11:TAO61 SQS11:SQS61 SGW11:SGW61 RXA11:RXA61 RNE11:RNE61 RDI11:RDI61 QTM11:QTM61 QJQ11:QJQ61 PZU11:PZU61 PPY11:PPY61 PGC11:PGC61 OWG11:OWG61 OMK11:OMK61 OCO11:OCO61 NSS11:NSS61 NIW11:NIW61 MZA11:MZA61 MPE11:MPE61 MFI11:MFI61 LVM11:LVM61 LLQ11:LLQ61 LBU11:LBU61 KRY11:KRY61 KIC11:KIC61 JYG11:JYG61 JOK11:JOK61 JEO11:JEO61 IUS11:IUS61 IKW11:IKW61 IBA11:IBA61 HRE11:HRE61 HHI11:HHI61 GXM11:GXM61 GNQ11:GNQ61 GDU11:GDU61 FTY11:FTY61 FKC11:FKC61 FAG11:FAG61 EQK11:EQK61 EGO11:EGO61 DWS11:DWS61 DMW11:DMW61 DDA11:DDA61 CTE11:CTE61 CJI11:CJI61 BZM11:BZM61 BPQ11:BPQ61 BFU11:BFU61 AVY11:AVY61 AMC11:AMC61 ACG11:ACG61 SK11:SK61 IO11:IO61 WVA11:WVA61" xr:uid="{E9370E7A-A93A-4E13-94F5-5C0438A68B72}">
      <formula1>"教育・保育従事者,教育・保育従事者以外"</formula1>
    </dataValidation>
    <dataValidation type="list" allowBlank="1" showInputMessage="1" showErrorMessage="1" sqref="WVH983065:WVH983084 I131098:I131117 IV65561:IV65580 SR65561:SR65580 ACN65561:ACN65580 AMJ65561:AMJ65580 AWF65561:AWF65580 BGB65561:BGB65580 BPX65561:BPX65580 BZT65561:BZT65580 CJP65561:CJP65580 CTL65561:CTL65580 DDH65561:DDH65580 DND65561:DND65580 DWZ65561:DWZ65580 EGV65561:EGV65580 EQR65561:EQR65580 FAN65561:FAN65580 FKJ65561:FKJ65580 FUF65561:FUF65580 GEB65561:GEB65580 GNX65561:GNX65580 GXT65561:GXT65580 HHP65561:HHP65580 HRL65561:HRL65580 IBH65561:IBH65580 ILD65561:ILD65580 IUZ65561:IUZ65580 JEV65561:JEV65580 JOR65561:JOR65580 JYN65561:JYN65580 KIJ65561:KIJ65580 KSF65561:KSF65580 LCB65561:LCB65580 LLX65561:LLX65580 LVT65561:LVT65580 MFP65561:MFP65580 MPL65561:MPL65580 MZH65561:MZH65580 NJD65561:NJD65580 NSZ65561:NSZ65580 OCV65561:OCV65580 OMR65561:OMR65580 OWN65561:OWN65580 PGJ65561:PGJ65580 PQF65561:PQF65580 QAB65561:QAB65580 QJX65561:QJX65580 QTT65561:QTT65580 RDP65561:RDP65580 RNL65561:RNL65580 RXH65561:RXH65580 SHD65561:SHD65580 SQZ65561:SQZ65580 TAV65561:TAV65580 TKR65561:TKR65580 TUN65561:TUN65580 UEJ65561:UEJ65580 UOF65561:UOF65580 UYB65561:UYB65580 VHX65561:VHX65580 VRT65561:VRT65580 WBP65561:WBP65580 WLL65561:WLL65580 WVH65561:WVH65580 I196634:I196653 IV131097:IV131116 SR131097:SR131116 ACN131097:ACN131116 AMJ131097:AMJ131116 AWF131097:AWF131116 BGB131097:BGB131116 BPX131097:BPX131116 BZT131097:BZT131116 CJP131097:CJP131116 CTL131097:CTL131116 DDH131097:DDH131116 DND131097:DND131116 DWZ131097:DWZ131116 EGV131097:EGV131116 EQR131097:EQR131116 FAN131097:FAN131116 FKJ131097:FKJ131116 FUF131097:FUF131116 GEB131097:GEB131116 GNX131097:GNX131116 GXT131097:GXT131116 HHP131097:HHP131116 HRL131097:HRL131116 IBH131097:IBH131116 ILD131097:ILD131116 IUZ131097:IUZ131116 JEV131097:JEV131116 JOR131097:JOR131116 JYN131097:JYN131116 KIJ131097:KIJ131116 KSF131097:KSF131116 LCB131097:LCB131116 LLX131097:LLX131116 LVT131097:LVT131116 MFP131097:MFP131116 MPL131097:MPL131116 MZH131097:MZH131116 NJD131097:NJD131116 NSZ131097:NSZ131116 OCV131097:OCV131116 OMR131097:OMR131116 OWN131097:OWN131116 PGJ131097:PGJ131116 PQF131097:PQF131116 QAB131097:QAB131116 QJX131097:QJX131116 QTT131097:QTT131116 RDP131097:RDP131116 RNL131097:RNL131116 RXH131097:RXH131116 SHD131097:SHD131116 SQZ131097:SQZ131116 TAV131097:TAV131116 TKR131097:TKR131116 TUN131097:TUN131116 UEJ131097:UEJ131116 UOF131097:UOF131116 UYB131097:UYB131116 VHX131097:VHX131116 VRT131097:VRT131116 WBP131097:WBP131116 WLL131097:WLL131116 WVH131097:WVH131116 I262170:I262189 IV196633:IV196652 SR196633:SR196652 ACN196633:ACN196652 AMJ196633:AMJ196652 AWF196633:AWF196652 BGB196633:BGB196652 BPX196633:BPX196652 BZT196633:BZT196652 CJP196633:CJP196652 CTL196633:CTL196652 DDH196633:DDH196652 DND196633:DND196652 DWZ196633:DWZ196652 EGV196633:EGV196652 EQR196633:EQR196652 FAN196633:FAN196652 FKJ196633:FKJ196652 FUF196633:FUF196652 GEB196633:GEB196652 GNX196633:GNX196652 GXT196633:GXT196652 HHP196633:HHP196652 HRL196633:HRL196652 IBH196633:IBH196652 ILD196633:ILD196652 IUZ196633:IUZ196652 JEV196633:JEV196652 JOR196633:JOR196652 JYN196633:JYN196652 KIJ196633:KIJ196652 KSF196633:KSF196652 LCB196633:LCB196652 LLX196633:LLX196652 LVT196633:LVT196652 MFP196633:MFP196652 MPL196633:MPL196652 MZH196633:MZH196652 NJD196633:NJD196652 NSZ196633:NSZ196652 OCV196633:OCV196652 OMR196633:OMR196652 OWN196633:OWN196652 PGJ196633:PGJ196652 PQF196633:PQF196652 QAB196633:QAB196652 QJX196633:QJX196652 QTT196633:QTT196652 RDP196633:RDP196652 RNL196633:RNL196652 RXH196633:RXH196652 SHD196633:SHD196652 SQZ196633:SQZ196652 TAV196633:TAV196652 TKR196633:TKR196652 TUN196633:TUN196652 UEJ196633:UEJ196652 UOF196633:UOF196652 UYB196633:UYB196652 VHX196633:VHX196652 VRT196633:VRT196652 WBP196633:WBP196652 WLL196633:WLL196652 WVH196633:WVH196652 I327706:I327725 IV262169:IV262188 SR262169:SR262188 ACN262169:ACN262188 AMJ262169:AMJ262188 AWF262169:AWF262188 BGB262169:BGB262188 BPX262169:BPX262188 BZT262169:BZT262188 CJP262169:CJP262188 CTL262169:CTL262188 DDH262169:DDH262188 DND262169:DND262188 DWZ262169:DWZ262188 EGV262169:EGV262188 EQR262169:EQR262188 FAN262169:FAN262188 FKJ262169:FKJ262188 FUF262169:FUF262188 GEB262169:GEB262188 GNX262169:GNX262188 GXT262169:GXT262188 HHP262169:HHP262188 HRL262169:HRL262188 IBH262169:IBH262188 ILD262169:ILD262188 IUZ262169:IUZ262188 JEV262169:JEV262188 JOR262169:JOR262188 JYN262169:JYN262188 KIJ262169:KIJ262188 KSF262169:KSF262188 LCB262169:LCB262188 LLX262169:LLX262188 LVT262169:LVT262188 MFP262169:MFP262188 MPL262169:MPL262188 MZH262169:MZH262188 NJD262169:NJD262188 NSZ262169:NSZ262188 OCV262169:OCV262188 OMR262169:OMR262188 OWN262169:OWN262188 PGJ262169:PGJ262188 PQF262169:PQF262188 QAB262169:QAB262188 QJX262169:QJX262188 QTT262169:QTT262188 RDP262169:RDP262188 RNL262169:RNL262188 RXH262169:RXH262188 SHD262169:SHD262188 SQZ262169:SQZ262188 TAV262169:TAV262188 TKR262169:TKR262188 TUN262169:TUN262188 UEJ262169:UEJ262188 UOF262169:UOF262188 UYB262169:UYB262188 VHX262169:VHX262188 VRT262169:VRT262188 WBP262169:WBP262188 WLL262169:WLL262188 WVH262169:WVH262188 I393242:I393261 IV327705:IV327724 SR327705:SR327724 ACN327705:ACN327724 AMJ327705:AMJ327724 AWF327705:AWF327724 BGB327705:BGB327724 BPX327705:BPX327724 BZT327705:BZT327724 CJP327705:CJP327724 CTL327705:CTL327724 DDH327705:DDH327724 DND327705:DND327724 DWZ327705:DWZ327724 EGV327705:EGV327724 EQR327705:EQR327724 FAN327705:FAN327724 FKJ327705:FKJ327724 FUF327705:FUF327724 GEB327705:GEB327724 GNX327705:GNX327724 GXT327705:GXT327724 HHP327705:HHP327724 HRL327705:HRL327724 IBH327705:IBH327724 ILD327705:ILD327724 IUZ327705:IUZ327724 JEV327705:JEV327724 JOR327705:JOR327724 JYN327705:JYN327724 KIJ327705:KIJ327724 KSF327705:KSF327724 LCB327705:LCB327724 LLX327705:LLX327724 LVT327705:LVT327724 MFP327705:MFP327724 MPL327705:MPL327724 MZH327705:MZH327724 NJD327705:NJD327724 NSZ327705:NSZ327724 OCV327705:OCV327724 OMR327705:OMR327724 OWN327705:OWN327724 PGJ327705:PGJ327724 PQF327705:PQF327724 QAB327705:QAB327724 QJX327705:QJX327724 QTT327705:QTT327724 RDP327705:RDP327724 RNL327705:RNL327724 RXH327705:RXH327724 SHD327705:SHD327724 SQZ327705:SQZ327724 TAV327705:TAV327724 TKR327705:TKR327724 TUN327705:TUN327724 UEJ327705:UEJ327724 UOF327705:UOF327724 UYB327705:UYB327724 VHX327705:VHX327724 VRT327705:VRT327724 WBP327705:WBP327724 WLL327705:WLL327724 WVH327705:WVH327724 I458778:I458797 IV393241:IV393260 SR393241:SR393260 ACN393241:ACN393260 AMJ393241:AMJ393260 AWF393241:AWF393260 BGB393241:BGB393260 BPX393241:BPX393260 BZT393241:BZT393260 CJP393241:CJP393260 CTL393241:CTL393260 DDH393241:DDH393260 DND393241:DND393260 DWZ393241:DWZ393260 EGV393241:EGV393260 EQR393241:EQR393260 FAN393241:FAN393260 FKJ393241:FKJ393260 FUF393241:FUF393260 GEB393241:GEB393260 GNX393241:GNX393260 GXT393241:GXT393260 HHP393241:HHP393260 HRL393241:HRL393260 IBH393241:IBH393260 ILD393241:ILD393260 IUZ393241:IUZ393260 JEV393241:JEV393260 JOR393241:JOR393260 JYN393241:JYN393260 KIJ393241:KIJ393260 KSF393241:KSF393260 LCB393241:LCB393260 LLX393241:LLX393260 LVT393241:LVT393260 MFP393241:MFP393260 MPL393241:MPL393260 MZH393241:MZH393260 NJD393241:NJD393260 NSZ393241:NSZ393260 OCV393241:OCV393260 OMR393241:OMR393260 OWN393241:OWN393260 PGJ393241:PGJ393260 PQF393241:PQF393260 QAB393241:QAB393260 QJX393241:QJX393260 QTT393241:QTT393260 RDP393241:RDP393260 RNL393241:RNL393260 RXH393241:RXH393260 SHD393241:SHD393260 SQZ393241:SQZ393260 TAV393241:TAV393260 TKR393241:TKR393260 TUN393241:TUN393260 UEJ393241:UEJ393260 UOF393241:UOF393260 UYB393241:UYB393260 VHX393241:VHX393260 VRT393241:VRT393260 WBP393241:WBP393260 WLL393241:WLL393260 WVH393241:WVH393260 I524314:I524333 IV458777:IV458796 SR458777:SR458796 ACN458777:ACN458796 AMJ458777:AMJ458796 AWF458777:AWF458796 BGB458777:BGB458796 BPX458777:BPX458796 BZT458777:BZT458796 CJP458777:CJP458796 CTL458777:CTL458796 DDH458777:DDH458796 DND458777:DND458796 DWZ458777:DWZ458796 EGV458777:EGV458796 EQR458777:EQR458796 FAN458777:FAN458796 FKJ458777:FKJ458796 FUF458777:FUF458796 GEB458777:GEB458796 GNX458777:GNX458796 GXT458777:GXT458796 HHP458777:HHP458796 HRL458777:HRL458796 IBH458777:IBH458796 ILD458777:ILD458796 IUZ458777:IUZ458796 JEV458777:JEV458796 JOR458777:JOR458796 JYN458777:JYN458796 KIJ458777:KIJ458796 KSF458777:KSF458796 LCB458777:LCB458796 LLX458777:LLX458796 LVT458777:LVT458796 MFP458777:MFP458796 MPL458777:MPL458796 MZH458777:MZH458796 NJD458777:NJD458796 NSZ458777:NSZ458796 OCV458777:OCV458796 OMR458777:OMR458796 OWN458777:OWN458796 PGJ458777:PGJ458796 PQF458777:PQF458796 QAB458777:QAB458796 QJX458777:QJX458796 QTT458777:QTT458796 RDP458777:RDP458796 RNL458777:RNL458796 RXH458777:RXH458796 SHD458777:SHD458796 SQZ458777:SQZ458796 TAV458777:TAV458796 TKR458777:TKR458796 TUN458777:TUN458796 UEJ458777:UEJ458796 UOF458777:UOF458796 UYB458777:UYB458796 VHX458777:VHX458796 VRT458777:VRT458796 WBP458777:WBP458796 WLL458777:WLL458796 WVH458777:WVH458796 I589850:I589869 IV524313:IV524332 SR524313:SR524332 ACN524313:ACN524332 AMJ524313:AMJ524332 AWF524313:AWF524332 BGB524313:BGB524332 BPX524313:BPX524332 BZT524313:BZT524332 CJP524313:CJP524332 CTL524313:CTL524332 DDH524313:DDH524332 DND524313:DND524332 DWZ524313:DWZ524332 EGV524313:EGV524332 EQR524313:EQR524332 FAN524313:FAN524332 FKJ524313:FKJ524332 FUF524313:FUF524332 GEB524313:GEB524332 GNX524313:GNX524332 GXT524313:GXT524332 HHP524313:HHP524332 HRL524313:HRL524332 IBH524313:IBH524332 ILD524313:ILD524332 IUZ524313:IUZ524332 JEV524313:JEV524332 JOR524313:JOR524332 JYN524313:JYN524332 KIJ524313:KIJ524332 KSF524313:KSF524332 LCB524313:LCB524332 LLX524313:LLX524332 LVT524313:LVT524332 MFP524313:MFP524332 MPL524313:MPL524332 MZH524313:MZH524332 NJD524313:NJD524332 NSZ524313:NSZ524332 OCV524313:OCV524332 OMR524313:OMR524332 OWN524313:OWN524332 PGJ524313:PGJ524332 PQF524313:PQF524332 QAB524313:QAB524332 QJX524313:QJX524332 QTT524313:QTT524332 RDP524313:RDP524332 RNL524313:RNL524332 RXH524313:RXH524332 SHD524313:SHD524332 SQZ524313:SQZ524332 TAV524313:TAV524332 TKR524313:TKR524332 TUN524313:TUN524332 UEJ524313:UEJ524332 UOF524313:UOF524332 UYB524313:UYB524332 VHX524313:VHX524332 VRT524313:VRT524332 WBP524313:WBP524332 WLL524313:WLL524332 WVH524313:WVH524332 I655386:I655405 IV589849:IV589868 SR589849:SR589868 ACN589849:ACN589868 AMJ589849:AMJ589868 AWF589849:AWF589868 BGB589849:BGB589868 BPX589849:BPX589868 BZT589849:BZT589868 CJP589849:CJP589868 CTL589849:CTL589868 DDH589849:DDH589868 DND589849:DND589868 DWZ589849:DWZ589868 EGV589849:EGV589868 EQR589849:EQR589868 FAN589849:FAN589868 FKJ589849:FKJ589868 FUF589849:FUF589868 GEB589849:GEB589868 GNX589849:GNX589868 GXT589849:GXT589868 HHP589849:HHP589868 HRL589849:HRL589868 IBH589849:IBH589868 ILD589849:ILD589868 IUZ589849:IUZ589868 JEV589849:JEV589868 JOR589849:JOR589868 JYN589849:JYN589868 KIJ589849:KIJ589868 KSF589849:KSF589868 LCB589849:LCB589868 LLX589849:LLX589868 LVT589849:LVT589868 MFP589849:MFP589868 MPL589849:MPL589868 MZH589849:MZH589868 NJD589849:NJD589868 NSZ589849:NSZ589868 OCV589849:OCV589868 OMR589849:OMR589868 OWN589849:OWN589868 PGJ589849:PGJ589868 PQF589849:PQF589868 QAB589849:QAB589868 QJX589849:QJX589868 QTT589849:QTT589868 RDP589849:RDP589868 RNL589849:RNL589868 RXH589849:RXH589868 SHD589849:SHD589868 SQZ589849:SQZ589868 TAV589849:TAV589868 TKR589849:TKR589868 TUN589849:TUN589868 UEJ589849:UEJ589868 UOF589849:UOF589868 UYB589849:UYB589868 VHX589849:VHX589868 VRT589849:VRT589868 WBP589849:WBP589868 WLL589849:WLL589868 WVH589849:WVH589868 I720922:I720941 IV655385:IV655404 SR655385:SR655404 ACN655385:ACN655404 AMJ655385:AMJ655404 AWF655385:AWF655404 BGB655385:BGB655404 BPX655385:BPX655404 BZT655385:BZT655404 CJP655385:CJP655404 CTL655385:CTL655404 DDH655385:DDH655404 DND655385:DND655404 DWZ655385:DWZ655404 EGV655385:EGV655404 EQR655385:EQR655404 FAN655385:FAN655404 FKJ655385:FKJ655404 FUF655385:FUF655404 GEB655385:GEB655404 GNX655385:GNX655404 GXT655385:GXT655404 HHP655385:HHP655404 HRL655385:HRL655404 IBH655385:IBH655404 ILD655385:ILD655404 IUZ655385:IUZ655404 JEV655385:JEV655404 JOR655385:JOR655404 JYN655385:JYN655404 KIJ655385:KIJ655404 KSF655385:KSF655404 LCB655385:LCB655404 LLX655385:LLX655404 LVT655385:LVT655404 MFP655385:MFP655404 MPL655385:MPL655404 MZH655385:MZH655404 NJD655385:NJD655404 NSZ655385:NSZ655404 OCV655385:OCV655404 OMR655385:OMR655404 OWN655385:OWN655404 PGJ655385:PGJ655404 PQF655385:PQF655404 QAB655385:QAB655404 QJX655385:QJX655404 QTT655385:QTT655404 RDP655385:RDP655404 RNL655385:RNL655404 RXH655385:RXH655404 SHD655385:SHD655404 SQZ655385:SQZ655404 TAV655385:TAV655404 TKR655385:TKR655404 TUN655385:TUN655404 UEJ655385:UEJ655404 UOF655385:UOF655404 UYB655385:UYB655404 VHX655385:VHX655404 VRT655385:VRT655404 WBP655385:WBP655404 WLL655385:WLL655404 WVH655385:WVH655404 I786458:I786477 IV720921:IV720940 SR720921:SR720940 ACN720921:ACN720940 AMJ720921:AMJ720940 AWF720921:AWF720940 BGB720921:BGB720940 BPX720921:BPX720940 BZT720921:BZT720940 CJP720921:CJP720940 CTL720921:CTL720940 DDH720921:DDH720940 DND720921:DND720940 DWZ720921:DWZ720940 EGV720921:EGV720940 EQR720921:EQR720940 FAN720921:FAN720940 FKJ720921:FKJ720940 FUF720921:FUF720940 GEB720921:GEB720940 GNX720921:GNX720940 GXT720921:GXT720940 HHP720921:HHP720940 HRL720921:HRL720940 IBH720921:IBH720940 ILD720921:ILD720940 IUZ720921:IUZ720940 JEV720921:JEV720940 JOR720921:JOR720940 JYN720921:JYN720940 KIJ720921:KIJ720940 KSF720921:KSF720940 LCB720921:LCB720940 LLX720921:LLX720940 LVT720921:LVT720940 MFP720921:MFP720940 MPL720921:MPL720940 MZH720921:MZH720940 NJD720921:NJD720940 NSZ720921:NSZ720940 OCV720921:OCV720940 OMR720921:OMR720940 OWN720921:OWN720940 PGJ720921:PGJ720940 PQF720921:PQF720940 QAB720921:QAB720940 QJX720921:QJX720940 QTT720921:QTT720940 RDP720921:RDP720940 RNL720921:RNL720940 RXH720921:RXH720940 SHD720921:SHD720940 SQZ720921:SQZ720940 TAV720921:TAV720940 TKR720921:TKR720940 TUN720921:TUN720940 UEJ720921:UEJ720940 UOF720921:UOF720940 UYB720921:UYB720940 VHX720921:VHX720940 VRT720921:VRT720940 WBP720921:WBP720940 WLL720921:WLL720940 WVH720921:WVH720940 I851994:I852013 IV786457:IV786476 SR786457:SR786476 ACN786457:ACN786476 AMJ786457:AMJ786476 AWF786457:AWF786476 BGB786457:BGB786476 BPX786457:BPX786476 BZT786457:BZT786476 CJP786457:CJP786476 CTL786457:CTL786476 DDH786457:DDH786476 DND786457:DND786476 DWZ786457:DWZ786476 EGV786457:EGV786476 EQR786457:EQR786476 FAN786457:FAN786476 FKJ786457:FKJ786476 FUF786457:FUF786476 GEB786457:GEB786476 GNX786457:GNX786476 GXT786457:GXT786476 HHP786457:HHP786476 HRL786457:HRL786476 IBH786457:IBH786476 ILD786457:ILD786476 IUZ786457:IUZ786476 JEV786457:JEV786476 JOR786457:JOR786476 JYN786457:JYN786476 KIJ786457:KIJ786476 KSF786457:KSF786476 LCB786457:LCB786476 LLX786457:LLX786476 LVT786457:LVT786476 MFP786457:MFP786476 MPL786457:MPL786476 MZH786457:MZH786476 NJD786457:NJD786476 NSZ786457:NSZ786476 OCV786457:OCV786476 OMR786457:OMR786476 OWN786457:OWN786476 PGJ786457:PGJ786476 PQF786457:PQF786476 QAB786457:QAB786476 QJX786457:QJX786476 QTT786457:QTT786476 RDP786457:RDP786476 RNL786457:RNL786476 RXH786457:RXH786476 SHD786457:SHD786476 SQZ786457:SQZ786476 TAV786457:TAV786476 TKR786457:TKR786476 TUN786457:TUN786476 UEJ786457:UEJ786476 UOF786457:UOF786476 UYB786457:UYB786476 VHX786457:VHX786476 VRT786457:VRT786476 WBP786457:WBP786476 WLL786457:WLL786476 WVH786457:WVH786476 I917530:I917549 IV851993:IV852012 SR851993:SR852012 ACN851993:ACN852012 AMJ851993:AMJ852012 AWF851993:AWF852012 BGB851993:BGB852012 BPX851993:BPX852012 BZT851993:BZT852012 CJP851993:CJP852012 CTL851993:CTL852012 DDH851993:DDH852012 DND851993:DND852012 DWZ851993:DWZ852012 EGV851993:EGV852012 EQR851993:EQR852012 FAN851993:FAN852012 FKJ851993:FKJ852012 FUF851993:FUF852012 GEB851993:GEB852012 GNX851993:GNX852012 GXT851993:GXT852012 HHP851993:HHP852012 HRL851993:HRL852012 IBH851993:IBH852012 ILD851993:ILD852012 IUZ851993:IUZ852012 JEV851993:JEV852012 JOR851993:JOR852012 JYN851993:JYN852012 KIJ851993:KIJ852012 KSF851993:KSF852012 LCB851993:LCB852012 LLX851993:LLX852012 LVT851993:LVT852012 MFP851993:MFP852012 MPL851993:MPL852012 MZH851993:MZH852012 NJD851993:NJD852012 NSZ851993:NSZ852012 OCV851993:OCV852012 OMR851993:OMR852012 OWN851993:OWN852012 PGJ851993:PGJ852012 PQF851993:PQF852012 QAB851993:QAB852012 QJX851993:QJX852012 QTT851993:QTT852012 RDP851993:RDP852012 RNL851993:RNL852012 RXH851993:RXH852012 SHD851993:SHD852012 SQZ851993:SQZ852012 TAV851993:TAV852012 TKR851993:TKR852012 TUN851993:TUN852012 UEJ851993:UEJ852012 UOF851993:UOF852012 UYB851993:UYB852012 VHX851993:VHX852012 VRT851993:VRT852012 WBP851993:WBP852012 WLL851993:WLL852012 WVH851993:WVH852012 I983066:I983085 IV917529:IV917548 SR917529:SR917548 ACN917529:ACN917548 AMJ917529:AMJ917548 AWF917529:AWF917548 BGB917529:BGB917548 BPX917529:BPX917548 BZT917529:BZT917548 CJP917529:CJP917548 CTL917529:CTL917548 DDH917529:DDH917548 DND917529:DND917548 DWZ917529:DWZ917548 EGV917529:EGV917548 EQR917529:EQR917548 FAN917529:FAN917548 FKJ917529:FKJ917548 FUF917529:FUF917548 GEB917529:GEB917548 GNX917529:GNX917548 GXT917529:GXT917548 HHP917529:HHP917548 HRL917529:HRL917548 IBH917529:IBH917548 ILD917529:ILD917548 IUZ917529:IUZ917548 JEV917529:JEV917548 JOR917529:JOR917548 JYN917529:JYN917548 KIJ917529:KIJ917548 KSF917529:KSF917548 LCB917529:LCB917548 LLX917529:LLX917548 LVT917529:LVT917548 MFP917529:MFP917548 MPL917529:MPL917548 MZH917529:MZH917548 NJD917529:NJD917548 NSZ917529:NSZ917548 OCV917529:OCV917548 OMR917529:OMR917548 OWN917529:OWN917548 PGJ917529:PGJ917548 PQF917529:PQF917548 QAB917529:QAB917548 QJX917529:QJX917548 QTT917529:QTT917548 RDP917529:RDP917548 RNL917529:RNL917548 RXH917529:RXH917548 SHD917529:SHD917548 SQZ917529:SQZ917548 TAV917529:TAV917548 TKR917529:TKR917548 TUN917529:TUN917548 UEJ917529:UEJ917548 UOF917529:UOF917548 UYB917529:UYB917548 VHX917529:VHX917548 VRT917529:VRT917548 WBP917529:WBP917548 WLL917529:WLL917548 WVH917529:WVH917548 IV983065:IV983084 SR983065:SR983084 ACN983065:ACN983084 AMJ983065:AMJ983084 AWF983065:AWF983084 BGB983065:BGB983084 BPX983065:BPX983084 BZT983065:BZT983084 CJP983065:CJP983084 CTL983065:CTL983084 DDH983065:DDH983084 DND983065:DND983084 DWZ983065:DWZ983084 EGV983065:EGV983084 EQR983065:EQR983084 FAN983065:FAN983084 FKJ983065:FKJ983084 FUF983065:FUF983084 GEB983065:GEB983084 GNX983065:GNX983084 GXT983065:GXT983084 HHP983065:HHP983084 HRL983065:HRL983084 IBH983065:IBH983084 ILD983065:ILD983084 IUZ983065:IUZ983084 JEV983065:JEV983084 JOR983065:JOR983084 JYN983065:JYN983084 KIJ983065:KIJ983084 KSF983065:KSF983084 LCB983065:LCB983084 LLX983065:LLX983084 LVT983065:LVT983084 MFP983065:MFP983084 MPL983065:MPL983084 MZH983065:MZH983084 NJD983065:NJD983084 NSZ983065:NSZ983084 OCV983065:OCV983084 OMR983065:OMR983084 OWN983065:OWN983084 PGJ983065:PGJ983084 PQF983065:PQF983084 QAB983065:QAB983084 QJX983065:QJX983084 QTT983065:QTT983084 RDP983065:RDP983084 RNL983065:RNL983084 RXH983065:RXH983084 SHD983065:SHD983084 SQZ983065:SQZ983084 TAV983065:TAV983084 TKR983065:TKR983084 TUN983065:TUN983084 UEJ983065:UEJ983084 UOF983065:UOF983084 UYB983065:UYB983084 VHX983065:VHX983084 VRT983065:VRT983084 WBP983065:WBP983084 WLL983065:WLL983084 WLL66:WLL69 IV66:IV69 SR66:SR69 ACN66:ACN69 AMJ66:AMJ69 AWF66:AWF69 BGB66:BGB69 BPX66:BPX69 BZT66:BZT69 CJP66:CJP69 CTL66:CTL69 DDH66:DDH69 DND66:DND69 DWZ66:DWZ69 EGV66:EGV69 EQR66:EQR69 FAN66:FAN69 FKJ66:FKJ69 FUF66:FUF69 GEB66:GEB69 GNX66:GNX69 GXT66:GXT69 HHP66:HHP69 HRL66:HRL69 IBH66:IBH69 ILD66:ILD69 IUZ66:IUZ69 JEV66:JEV69 JOR66:JOR69 JYN66:JYN69 KIJ66:KIJ69 KSF66:KSF69 LCB66:LCB69 LLX66:LLX69 LVT66:LVT69 MFP66:MFP69 MPL66:MPL69 MZH66:MZH69 NJD66:NJD69 NSZ66:NSZ69 OCV66:OCV69 OMR66:OMR69 OWN66:OWN69 PGJ66:PGJ69 PQF66:PQF69 QAB66:QAB69 QJX66:QJX69 QTT66:QTT69 RDP66:RDP69 RNL66:RNL69 RXH66:RXH69 SHD66:SHD69 SQZ66:SQZ69 TAV66:TAV69 TKR66:TKR69 TUN66:TUN69 UEJ66:UEJ69 UOF66:UOF69 UYB66:UYB69 VHX66:VHX69 VRT66:VRT69 WBP66:WBP69 I65562:I65581 WVH66:WVH69 I11:I60 WBH11:WBH61 VRL11:VRL61 VHP11:VHP61 UXT11:UXT61 UNX11:UNX61 UEB11:UEB61 TUF11:TUF61 TKJ11:TKJ61 TAN11:TAN61 SQR11:SQR61 SGV11:SGV61 RWZ11:RWZ61 RND11:RND61 RDH11:RDH61 QTL11:QTL61 QJP11:QJP61 PZT11:PZT61 PPX11:PPX61 PGB11:PGB61 OWF11:OWF61 OMJ11:OMJ61 OCN11:OCN61 NSR11:NSR61 NIV11:NIV61 MYZ11:MYZ61 MPD11:MPD61 MFH11:MFH61 LVL11:LVL61 LLP11:LLP61 LBT11:LBT61 KRX11:KRX61 KIB11:KIB61 JYF11:JYF61 JOJ11:JOJ61 JEN11:JEN61 IUR11:IUR61 IKV11:IKV61 IAZ11:IAZ61 HRD11:HRD61 HHH11:HHH61 GXL11:GXL61 GNP11:GNP61 GDT11:GDT61 FTX11:FTX61 FKB11:FKB61 FAF11:FAF61 EQJ11:EQJ61 EGN11:EGN61 DWR11:DWR61 DMV11:DMV61 DCZ11:DCZ61 CTD11:CTD61 CJH11:CJH61 BZL11:BZL61 BPP11:BPP61 BFT11:BFT61 AVX11:AVX61 AMB11:AMB61 ACF11:ACF61 SJ11:SJ61 IN11:IN61 WLD11:WLD61 WUZ11:WUZ61" xr:uid="{098127AF-CF10-4454-877F-55905169C117}">
      <formula1>"常勤,非常勤"</formula1>
    </dataValidation>
    <dataValidation type="list" showInputMessage="1" showErrorMessage="1" prompt="空白にする時は、「Delete」キーを押してください。" sqref="WVJ983065:WVJ983084 IX65561:IX65580 ST65561:ST65580 ACP65561:ACP65580 AML65561:AML65580 AWH65561:AWH65580 BGD65561:BGD65580 BPZ65561:BPZ65580 BZV65561:BZV65580 CJR65561:CJR65580 CTN65561:CTN65580 DDJ65561:DDJ65580 DNF65561:DNF65580 DXB65561:DXB65580 EGX65561:EGX65580 EQT65561:EQT65580 FAP65561:FAP65580 FKL65561:FKL65580 FUH65561:FUH65580 GED65561:GED65580 GNZ65561:GNZ65580 GXV65561:GXV65580 HHR65561:HHR65580 HRN65561:HRN65580 IBJ65561:IBJ65580 ILF65561:ILF65580 IVB65561:IVB65580 JEX65561:JEX65580 JOT65561:JOT65580 JYP65561:JYP65580 KIL65561:KIL65580 KSH65561:KSH65580 LCD65561:LCD65580 LLZ65561:LLZ65580 LVV65561:LVV65580 MFR65561:MFR65580 MPN65561:MPN65580 MZJ65561:MZJ65580 NJF65561:NJF65580 NTB65561:NTB65580 OCX65561:OCX65580 OMT65561:OMT65580 OWP65561:OWP65580 PGL65561:PGL65580 PQH65561:PQH65580 QAD65561:QAD65580 QJZ65561:QJZ65580 QTV65561:QTV65580 RDR65561:RDR65580 RNN65561:RNN65580 RXJ65561:RXJ65580 SHF65561:SHF65580 SRB65561:SRB65580 TAX65561:TAX65580 TKT65561:TKT65580 TUP65561:TUP65580 UEL65561:UEL65580 UOH65561:UOH65580 UYD65561:UYD65580 VHZ65561:VHZ65580 VRV65561:VRV65580 WBR65561:WBR65580 WLN65561:WLN65580 WVJ65561:WVJ65580 IX131097:IX131116 ST131097:ST131116 ACP131097:ACP131116 AML131097:AML131116 AWH131097:AWH131116 BGD131097:BGD131116 BPZ131097:BPZ131116 BZV131097:BZV131116 CJR131097:CJR131116 CTN131097:CTN131116 DDJ131097:DDJ131116 DNF131097:DNF131116 DXB131097:DXB131116 EGX131097:EGX131116 EQT131097:EQT131116 FAP131097:FAP131116 FKL131097:FKL131116 FUH131097:FUH131116 GED131097:GED131116 GNZ131097:GNZ131116 GXV131097:GXV131116 HHR131097:HHR131116 HRN131097:HRN131116 IBJ131097:IBJ131116 ILF131097:ILF131116 IVB131097:IVB131116 JEX131097:JEX131116 JOT131097:JOT131116 JYP131097:JYP131116 KIL131097:KIL131116 KSH131097:KSH131116 LCD131097:LCD131116 LLZ131097:LLZ131116 LVV131097:LVV131116 MFR131097:MFR131116 MPN131097:MPN131116 MZJ131097:MZJ131116 NJF131097:NJF131116 NTB131097:NTB131116 OCX131097:OCX131116 OMT131097:OMT131116 OWP131097:OWP131116 PGL131097:PGL131116 PQH131097:PQH131116 QAD131097:QAD131116 QJZ131097:QJZ131116 QTV131097:QTV131116 RDR131097:RDR131116 RNN131097:RNN131116 RXJ131097:RXJ131116 SHF131097:SHF131116 SRB131097:SRB131116 TAX131097:TAX131116 TKT131097:TKT131116 TUP131097:TUP131116 UEL131097:UEL131116 UOH131097:UOH131116 UYD131097:UYD131116 VHZ131097:VHZ131116 VRV131097:VRV131116 WBR131097:WBR131116 WLN131097:WLN131116 WVJ131097:WVJ131116 IX196633:IX196652 ST196633:ST196652 ACP196633:ACP196652 AML196633:AML196652 AWH196633:AWH196652 BGD196633:BGD196652 BPZ196633:BPZ196652 BZV196633:BZV196652 CJR196633:CJR196652 CTN196633:CTN196652 DDJ196633:DDJ196652 DNF196633:DNF196652 DXB196633:DXB196652 EGX196633:EGX196652 EQT196633:EQT196652 FAP196633:FAP196652 FKL196633:FKL196652 FUH196633:FUH196652 GED196633:GED196652 GNZ196633:GNZ196652 GXV196633:GXV196652 HHR196633:HHR196652 HRN196633:HRN196652 IBJ196633:IBJ196652 ILF196633:ILF196652 IVB196633:IVB196652 JEX196633:JEX196652 JOT196633:JOT196652 JYP196633:JYP196652 KIL196633:KIL196652 KSH196633:KSH196652 LCD196633:LCD196652 LLZ196633:LLZ196652 LVV196633:LVV196652 MFR196633:MFR196652 MPN196633:MPN196652 MZJ196633:MZJ196652 NJF196633:NJF196652 NTB196633:NTB196652 OCX196633:OCX196652 OMT196633:OMT196652 OWP196633:OWP196652 PGL196633:PGL196652 PQH196633:PQH196652 QAD196633:QAD196652 QJZ196633:QJZ196652 QTV196633:QTV196652 RDR196633:RDR196652 RNN196633:RNN196652 RXJ196633:RXJ196652 SHF196633:SHF196652 SRB196633:SRB196652 TAX196633:TAX196652 TKT196633:TKT196652 TUP196633:TUP196652 UEL196633:UEL196652 UOH196633:UOH196652 UYD196633:UYD196652 VHZ196633:VHZ196652 VRV196633:VRV196652 WBR196633:WBR196652 WLN196633:WLN196652 WVJ196633:WVJ196652 IX262169:IX262188 ST262169:ST262188 ACP262169:ACP262188 AML262169:AML262188 AWH262169:AWH262188 BGD262169:BGD262188 BPZ262169:BPZ262188 BZV262169:BZV262188 CJR262169:CJR262188 CTN262169:CTN262188 DDJ262169:DDJ262188 DNF262169:DNF262188 DXB262169:DXB262188 EGX262169:EGX262188 EQT262169:EQT262188 FAP262169:FAP262188 FKL262169:FKL262188 FUH262169:FUH262188 GED262169:GED262188 GNZ262169:GNZ262188 GXV262169:GXV262188 HHR262169:HHR262188 HRN262169:HRN262188 IBJ262169:IBJ262188 ILF262169:ILF262188 IVB262169:IVB262188 JEX262169:JEX262188 JOT262169:JOT262188 JYP262169:JYP262188 KIL262169:KIL262188 KSH262169:KSH262188 LCD262169:LCD262188 LLZ262169:LLZ262188 LVV262169:LVV262188 MFR262169:MFR262188 MPN262169:MPN262188 MZJ262169:MZJ262188 NJF262169:NJF262188 NTB262169:NTB262188 OCX262169:OCX262188 OMT262169:OMT262188 OWP262169:OWP262188 PGL262169:PGL262188 PQH262169:PQH262188 QAD262169:QAD262188 QJZ262169:QJZ262188 QTV262169:QTV262188 RDR262169:RDR262188 RNN262169:RNN262188 RXJ262169:RXJ262188 SHF262169:SHF262188 SRB262169:SRB262188 TAX262169:TAX262188 TKT262169:TKT262188 TUP262169:TUP262188 UEL262169:UEL262188 UOH262169:UOH262188 UYD262169:UYD262188 VHZ262169:VHZ262188 VRV262169:VRV262188 WBR262169:WBR262188 WLN262169:WLN262188 WVJ262169:WVJ262188 IX327705:IX327724 ST327705:ST327724 ACP327705:ACP327724 AML327705:AML327724 AWH327705:AWH327724 BGD327705:BGD327724 BPZ327705:BPZ327724 BZV327705:BZV327724 CJR327705:CJR327724 CTN327705:CTN327724 DDJ327705:DDJ327724 DNF327705:DNF327724 DXB327705:DXB327724 EGX327705:EGX327724 EQT327705:EQT327724 FAP327705:FAP327724 FKL327705:FKL327724 FUH327705:FUH327724 GED327705:GED327724 GNZ327705:GNZ327724 GXV327705:GXV327724 HHR327705:HHR327724 HRN327705:HRN327724 IBJ327705:IBJ327724 ILF327705:ILF327724 IVB327705:IVB327724 JEX327705:JEX327724 JOT327705:JOT327724 JYP327705:JYP327724 KIL327705:KIL327724 KSH327705:KSH327724 LCD327705:LCD327724 LLZ327705:LLZ327724 LVV327705:LVV327724 MFR327705:MFR327724 MPN327705:MPN327724 MZJ327705:MZJ327724 NJF327705:NJF327724 NTB327705:NTB327724 OCX327705:OCX327724 OMT327705:OMT327724 OWP327705:OWP327724 PGL327705:PGL327724 PQH327705:PQH327724 QAD327705:QAD327724 QJZ327705:QJZ327724 QTV327705:QTV327724 RDR327705:RDR327724 RNN327705:RNN327724 RXJ327705:RXJ327724 SHF327705:SHF327724 SRB327705:SRB327724 TAX327705:TAX327724 TKT327705:TKT327724 TUP327705:TUP327724 UEL327705:UEL327724 UOH327705:UOH327724 UYD327705:UYD327724 VHZ327705:VHZ327724 VRV327705:VRV327724 WBR327705:WBR327724 WLN327705:WLN327724 WVJ327705:WVJ327724 IX393241:IX393260 ST393241:ST393260 ACP393241:ACP393260 AML393241:AML393260 AWH393241:AWH393260 BGD393241:BGD393260 BPZ393241:BPZ393260 BZV393241:BZV393260 CJR393241:CJR393260 CTN393241:CTN393260 DDJ393241:DDJ393260 DNF393241:DNF393260 DXB393241:DXB393260 EGX393241:EGX393260 EQT393241:EQT393260 FAP393241:FAP393260 FKL393241:FKL393260 FUH393241:FUH393260 GED393241:GED393260 GNZ393241:GNZ393260 GXV393241:GXV393260 HHR393241:HHR393260 HRN393241:HRN393260 IBJ393241:IBJ393260 ILF393241:ILF393260 IVB393241:IVB393260 JEX393241:JEX393260 JOT393241:JOT393260 JYP393241:JYP393260 KIL393241:KIL393260 KSH393241:KSH393260 LCD393241:LCD393260 LLZ393241:LLZ393260 LVV393241:LVV393260 MFR393241:MFR393260 MPN393241:MPN393260 MZJ393241:MZJ393260 NJF393241:NJF393260 NTB393241:NTB393260 OCX393241:OCX393260 OMT393241:OMT393260 OWP393241:OWP393260 PGL393241:PGL393260 PQH393241:PQH393260 QAD393241:QAD393260 QJZ393241:QJZ393260 QTV393241:QTV393260 RDR393241:RDR393260 RNN393241:RNN393260 RXJ393241:RXJ393260 SHF393241:SHF393260 SRB393241:SRB393260 TAX393241:TAX393260 TKT393241:TKT393260 TUP393241:TUP393260 UEL393241:UEL393260 UOH393241:UOH393260 UYD393241:UYD393260 VHZ393241:VHZ393260 VRV393241:VRV393260 WBR393241:WBR393260 WLN393241:WLN393260 WVJ393241:WVJ393260 IX458777:IX458796 ST458777:ST458796 ACP458777:ACP458796 AML458777:AML458796 AWH458777:AWH458796 BGD458777:BGD458796 BPZ458777:BPZ458796 BZV458777:BZV458796 CJR458777:CJR458796 CTN458777:CTN458796 DDJ458777:DDJ458796 DNF458777:DNF458796 DXB458777:DXB458796 EGX458777:EGX458796 EQT458777:EQT458796 FAP458777:FAP458796 FKL458777:FKL458796 FUH458777:FUH458796 GED458777:GED458796 GNZ458777:GNZ458796 GXV458777:GXV458796 HHR458777:HHR458796 HRN458777:HRN458796 IBJ458777:IBJ458796 ILF458777:ILF458796 IVB458777:IVB458796 JEX458777:JEX458796 JOT458777:JOT458796 JYP458777:JYP458796 KIL458777:KIL458796 KSH458777:KSH458796 LCD458777:LCD458796 LLZ458777:LLZ458796 LVV458777:LVV458796 MFR458777:MFR458796 MPN458777:MPN458796 MZJ458777:MZJ458796 NJF458777:NJF458796 NTB458777:NTB458796 OCX458777:OCX458796 OMT458777:OMT458796 OWP458777:OWP458796 PGL458777:PGL458796 PQH458777:PQH458796 QAD458777:QAD458796 QJZ458777:QJZ458796 QTV458777:QTV458796 RDR458777:RDR458796 RNN458777:RNN458796 RXJ458777:RXJ458796 SHF458777:SHF458796 SRB458777:SRB458796 TAX458777:TAX458796 TKT458777:TKT458796 TUP458777:TUP458796 UEL458777:UEL458796 UOH458777:UOH458796 UYD458777:UYD458796 VHZ458777:VHZ458796 VRV458777:VRV458796 WBR458777:WBR458796 WLN458777:WLN458796 WVJ458777:WVJ458796 IX524313:IX524332 ST524313:ST524332 ACP524313:ACP524332 AML524313:AML524332 AWH524313:AWH524332 BGD524313:BGD524332 BPZ524313:BPZ524332 BZV524313:BZV524332 CJR524313:CJR524332 CTN524313:CTN524332 DDJ524313:DDJ524332 DNF524313:DNF524332 DXB524313:DXB524332 EGX524313:EGX524332 EQT524313:EQT524332 FAP524313:FAP524332 FKL524313:FKL524332 FUH524313:FUH524332 GED524313:GED524332 GNZ524313:GNZ524332 GXV524313:GXV524332 HHR524313:HHR524332 HRN524313:HRN524332 IBJ524313:IBJ524332 ILF524313:ILF524332 IVB524313:IVB524332 JEX524313:JEX524332 JOT524313:JOT524332 JYP524313:JYP524332 KIL524313:KIL524332 KSH524313:KSH524332 LCD524313:LCD524332 LLZ524313:LLZ524332 LVV524313:LVV524332 MFR524313:MFR524332 MPN524313:MPN524332 MZJ524313:MZJ524332 NJF524313:NJF524332 NTB524313:NTB524332 OCX524313:OCX524332 OMT524313:OMT524332 OWP524313:OWP524332 PGL524313:PGL524332 PQH524313:PQH524332 QAD524313:QAD524332 QJZ524313:QJZ524332 QTV524313:QTV524332 RDR524313:RDR524332 RNN524313:RNN524332 RXJ524313:RXJ524332 SHF524313:SHF524332 SRB524313:SRB524332 TAX524313:TAX524332 TKT524313:TKT524332 TUP524313:TUP524332 UEL524313:UEL524332 UOH524313:UOH524332 UYD524313:UYD524332 VHZ524313:VHZ524332 VRV524313:VRV524332 WBR524313:WBR524332 WLN524313:WLN524332 WVJ524313:WVJ524332 IX589849:IX589868 ST589849:ST589868 ACP589849:ACP589868 AML589849:AML589868 AWH589849:AWH589868 BGD589849:BGD589868 BPZ589849:BPZ589868 BZV589849:BZV589868 CJR589849:CJR589868 CTN589849:CTN589868 DDJ589849:DDJ589868 DNF589849:DNF589868 DXB589849:DXB589868 EGX589849:EGX589868 EQT589849:EQT589868 FAP589849:FAP589868 FKL589849:FKL589868 FUH589849:FUH589868 GED589849:GED589868 GNZ589849:GNZ589868 GXV589849:GXV589868 HHR589849:HHR589868 HRN589849:HRN589868 IBJ589849:IBJ589868 ILF589849:ILF589868 IVB589849:IVB589868 JEX589849:JEX589868 JOT589849:JOT589868 JYP589849:JYP589868 KIL589849:KIL589868 KSH589849:KSH589868 LCD589849:LCD589868 LLZ589849:LLZ589868 LVV589849:LVV589868 MFR589849:MFR589868 MPN589849:MPN589868 MZJ589849:MZJ589868 NJF589849:NJF589868 NTB589849:NTB589868 OCX589849:OCX589868 OMT589849:OMT589868 OWP589849:OWP589868 PGL589849:PGL589868 PQH589849:PQH589868 QAD589849:QAD589868 QJZ589849:QJZ589868 QTV589849:QTV589868 RDR589849:RDR589868 RNN589849:RNN589868 RXJ589849:RXJ589868 SHF589849:SHF589868 SRB589849:SRB589868 TAX589849:TAX589868 TKT589849:TKT589868 TUP589849:TUP589868 UEL589849:UEL589868 UOH589849:UOH589868 UYD589849:UYD589868 VHZ589849:VHZ589868 VRV589849:VRV589868 WBR589849:WBR589868 WLN589849:WLN589868 WVJ589849:WVJ589868 IX655385:IX655404 ST655385:ST655404 ACP655385:ACP655404 AML655385:AML655404 AWH655385:AWH655404 BGD655385:BGD655404 BPZ655385:BPZ655404 BZV655385:BZV655404 CJR655385:CJR655404 CTN655385:CTN655404 DDJ655385:DDJ655404 DNF655385:DNF655404 DXB655385:DXB655404 EGX655385:EGX655404 EQT655385:EQT655404 FAP655385:FAP655404 FKL655385:FKL655404 FUH655385:FUH655404 GED655385:GED655404 GNZ655385:GNZ655404 GXV655385:GXV655404 HHR655385:HHR655404 HRN655385:HRN655404 IBJ655385:IBJ655404 ILF655385:ILF655404 IVB655385:IVB655404 JEX655385:JEX655404 JOT655385:JOT655404 JYP655385:JYP655404 KIL655385:KIL655404 KSH655385:KSH655404 LCD655385:LCD655404 LLZ655385:LLZ655404 LVV655385:LVV655404 MFR655385:MFR655404 MPN655385:MPN655404 MZJ655385:MZJ655404 NJF655385:NJF655404 NTB655385:NTB655404 OCX655385:OCX655404 OMT655385:OMT655404 OWP655385:OWP655404 PGL655385:PGL655404 PQH655385:PQH655404 QAD655385:QAD655404 QJZ655385:QJZ655404 QTV655385:QTV655404 RDR655385:RDR655404 RNN655385:RNN655404 RXJ655385:RXJ655404 SHF655385:SHF655404 SRB655385:SRB655404 TAX655385:TAX655404 TKT655385:TKT655404 TUP655385:TUP655404 UEL655385:UEL655404 UOH655385:UOH655404 UYD655385:UYD655404 VHZ655385:VHZ655404 VRV655385:VRV655404 WBR655385:WBR655404 WLN655385:WLN655404 WVJ655385:WVJ655404 IX720921:IX720940 ST720921:ST720940 ACP720921:ACP720940 AML720921:AML720940 AWH720921:AWH720940 BGD720921:BGD720940 BPZ720921:BPZ720940 BZV720921:BZV720940 CJR720921:CJR720940 CTN720921:CTN720940 DDJ720921:DDJ720940 DNF720921:DNF720940 DXB720921:DXB720940 EGX720921:EGX720940 EQT720921:EQT720940 FAP720921:FAP720940 FKL720921:FKL720940 FUH720921:FUH720940 GED720921:GED720940 GNZ720921:GNZ720940 GXV720921:GXV720940 HHR720921:HHR720940 HRN720921:HRN720940 IBJ720921:IBJ720940 ILF720921:ILF720940 IVB720921:IVB720940 JEX720921:JEX720940 JOT720921:JOT720940 JYP720921:JYP720940 KIL720921:KIL720940 KSH720921:KSH720940 LCD720921:LCD720940 LLZ720921:LLZ720940 LVV720921:LVV720940 MFR720921:MFR720940 MPN720921:MPN720940 MZJ720921:MZJ720940 NJF720921:NJF720940 NTB720921:NTB720940 OCX720921:OCX720940 OMT720921:OMT720940 OWP720921:OWP720940 PGL720921:PGL720940 PQH720921:PQH720940 QAD720921:QAD720940 QJZ720921:QJZ720940 QTV720921:QTV720940 RDR720921:RDR720940 RNN720921:RNN720940 RXJ720921:RXJ720940 SHF720921:SHF720940 SRB720921:SRB720940 TAX720921:TAX720940 TKT720921:TKT720940 TUP720921:TUP720940 UEL720921:UEL720940 UOH720921:UOH720940 UYD720921:UYD720940 VHZ720921:VHZ720940 VRV720921:VRV720940 WBR720921:WBR720940 WLN720921:WLN720940 WVJ720921:WVJ720940 IX786457:IX786476 ST786457:ST786476 ACP786457:ACP786476 AML786457:AML786476 AWH786457:AWH786476 BGD786457:BGD786476 BPZ786457:BPZ786476 BZV786457:BZV786476 CJR786457:CJR786476 CTN786457:CTN786476 DDJ786457:DDJ786476 DNF786457:DNF786476 DXB786457:DXB786476 EGX786457:EGX786476 EQT786457:EQT786476 FAP786457:FAP786476 FKL786457:FKL786476 FUH786457:FUH786476 GED786457:GED786476 GNZ786457:GNZ786476 GXV786457:GXV786476 HHR786457:HHR786476 HRN786457:HRN786476 IBJ786457:IBJ786476 ILF786457:ILF786476 IVB786457:IVB786476 JEX786457:JEX786476 JOT786457:JOT786476 JYP786457:JYP786476 KIL786457:KIL786476 KSH786457:KSH786476 LCD786457:LCD786476 LLZ786457:LLZ786476 LVV786457:LVV786476 MFR786457:MFR786476 MPN786457:MPN786476 MZJ786457:MZJ786476 NJF786457:NJF786476 NTB786457:NTB786476 OCX786457:OCX786476 OMT786457:OMT786476 OWP786457:OWP786476 PGL786457:PGL786476 PQH786457:PQH786476 QAD786457:QAD786476 QJZ786457:QJZ786476 QTV786457:QTV786476 RDR786457:RDR786476 RNN786457:RNN786476 RXJ786457:RXJ786476 SHF786457:SHF786476 SRB786457:SRB786476 TAX786457:TAX786476 TKT786457:TKT786476 TUP786457:TUP786476 UEL786457:UEL786476 UOH786457:UOH786476 UYD786457:UYD786476 VHZ786457:VHZ786476 VRV786457:VRV786476 WBR786457:WBR786476 WLN786457:WLN786476 WVJ786457:WVJ786476 IX851993:IX852012 ST851993:ST852012 ACP851993:ACP852012 AML851993:AML852012 AWH851993:AWH852012 BGD851993:BGD852012 BPZ851993:BPZ852012 BZV851993:BZV852012 CJR851993:CJR852012 CTN851993:CTN852012 DDJ851993:DDJ852012 DNF851993:DNF852012 DXB851993:DXB852012 EGX851993:EGX852012 EQT851993:EQT852012 FAP851993:FAP852012 FKL851993:FKL852012 FUH851993:FUH852012 GED851993:GED852012 GNZ851993:GNZ852012 GXV851993:GXV852012 HHR851993:HHR852012 HRN851993:HRN852012 IBJ851993:IBJ852012 ILF851993:ILF852012 IVB851993:IVB852012 JEX851993:JEX852012 JOT851993:JOT852012 JYP851993:JYP852012 KIL851993:KIL852012 KSH851993:KSH852012 LCD851993:LCD852012 LLZ851993:LLZ852012 LVV851993:LVV852012 MFR851993:MFR852012 MPN851993:MPN852012 MZJ851993:MZJ852012 NJF851993:NJF852012 NTB851993:NTB852012 OCX851993:OCX852012 OMT851993:OMT852012 OWP851993:OWP852012 PGL851993:PGL852012 PQH851993:PQH852012 QAD851993:QAD852012 QJZ851993:QJZ852012 QTV851993:QTV852012 RDR851993:RDR852012 RNN851993:RNN852012 RXJ851993:RXJ852012 SHF851993:SHF852012 SRB851993:SRB852012 TAX851993:TAX852012 TKT851993:TKT852012 TUP851993:TUP852012 UEL851993:UEL852012 UOH851993:UOH852012 UYD851993:UYD852012 VHZ851993:VHZ852012 VRV851993:VRV852012 WBR851993:WBR852012 WLN851993:WLN852012 WVJ851993:WVJ852012 IX917529:IX917548 ST917529:ST917548 ACP917529:ACP917548 AML917529:AML917548 AWH917529:AWH917548 BGD917529:BGD917548 BPZ917529:BPZ917548 BZV917529:BZV917548 CJR917529:CJR917548 CTN917529:CTN917548 DDJ917529:DDJ917548 DNF917529:DNF917548 DXB917529:DXB917548 EGX917529:EGX917548 EQT917529:EQT917548 FAP917529:FAP917548 FKL917529:FKL917548 FUH917529:FUH917548 GED917529:GED917548 GNZ917529:GNZ917548 GXV917529:GXV917548 HHR917529:HHR917548 HRN917529:HRN917548 IBJ917529:IBJ917548 ILF917529:ILF917548 IVB917529:IVB917548 JEX917529:JEX917548 JOT917529:JOT917548 JYP917529:JYP917548 KIL917529:KIL917548 KSH917529:KSH917548 LCD917529:LCD917548 LLZ917529:LLZ917548 LVV917529:LVV917548 MFR917529:MFR917548 MPN917529:MPN917548 MZJ917529:MZJ917548 NJF917529:NJF917548 NTB917529:NTB917548 OCX917529:OCX917548 OMT917529:OMT917548 OWP917529:OWP917548 PGL917529:PGL917548 PQH917529:PQH917548 QAD917529:QAD917548 QJZ917529:QJZ917548 QTV917529:QTV917548 RDR917529:RDR917548 RNN917529:RNN917548 RXJ917529:RXJ917548 SHF917529:SHF917548 SRB917529:SRB917548 TAX917529:TAX917548 TKT917529:TKT917548 TUP917529:TUP917548 UEL917529:UEL917548 UOH917529:UOH917548 UYD917529:UYD917548 VHZ917529:VHZ917548 VRV917529:VRV917548 WBR917529:WBR917548 WLN917529:WLN917548 WVJ917529:WVJ917548 IX983065:IX983084 ST983065:ST983084 ACP983065:ACP983084 AML983065:AML983084 AWH983065:AWH983084 BGD983065:BGD983084 BPZ983065:BPZ983084 BZV983065:BZV983084 CJR983065:CJR983084 CTN983065:CTN983084 DDJ983065:DDJ983084 DNF983065:DNF983084 DXB983065:DXB983084 EGX983065:EGX983084 EQT983065:EQT983084 FAP983065:FAP983084 FKL983065:FKL983084 FUH983065:FUH983084 GED983065:GED983084 GNZ983065:GNZ983084 GXV983065:GXV983084 HHR983065:HHR983084 HRN983065:HRN983084 IBJ983065:IBJ983084 ILF983065:ILF983084 IVB983065:IVB983084 JEX983065:JEX983084 JOT983065:JOT983084 JYP983065:JYP983084 KIL983065:KIL983084 KSH983065:KSH983084 LCD983065:LCD983084 LLZ983065:LLZ983084 LVV983065:LVV983084 MFR983065:MFR983084 MPN983065:MPN983084 MZJ983065:MZJ983084 NJF983065:NJF983084 NTB983065:NTB983084 OCX983065:OCX983084 OMT983065:OMT983084 OWP983065:OWP983084 PGL983065:PGL983084 PQH983065:PQH983084 QAD983065:QAD983084 QJZ983065:QJZ983084 QTV983065:QTV983084 RDR983065:RDR983084 RNN983065:RNN983084 RXJ983065:RXJ983084 SHF983065:SHF983084 SRB983065:SRB983084 TAX983065:TAX983084 TKT983065:TKT983084 TUP983065:TUP983084 UEL983065:UEL983084 UOH983065:UOH983084 UYD983065:UYD983084 VHZ983065:VHZ983084 VRV983065:VRV983084 WBR983065:WBR983084 WLN983065:WLN983084 ST66:ST69 ACP66:ACP69 AML66:AML69 AWH66:AWH69 BGD66:BGD69 BPZ66:BPZ69 BZV66:BZV69 CJR66:CJR69 CTN66:CTN69 DDJ66:DDJ69 DNF66:DNF69 DXB66:DXB69 EGX66:EGX69 EQT66:EQT69 FAP66:FAP69 FKL66:FKL69 FUH66:FUH69 GED66:GED69 GNZ66:GNZ69 GXV66:GXV69 HHR66:HHR69 HRN66:HRN69 IBJ66:IBJ69 ILF66:ILF69 IVB66:IVB69 JEX66:JEX69 JOT66:JOT69 JYP66:JYP69 KIL66:KIL69 KSH66:KSH69 LCD66:LCD69 LLZ66:LLZ69 LVV66:LVV69 MFR66:MFR69 MPN66:MPN69 MZJ66:MZJ69 NJF66:NJF69 NTB66:NTB69 OCX66:OCX69 OMT66:OMT69 OWP66:OWP69 PGL66:PGL69 PQH66:PQH69 QAD66:QAD69 QJZ66:QJZ69 QTV66:QTV69 RDR66:RDR69 RNN66:RNN69 RXJ66:RXJ69 SHF66:SHF69 SRB66:SRB69 TAX66:TAX69 TKT66:TKT69 TUP66:TUP69 UEL66:UEL69 UOH66:UOH69 UYD66:UYD69 VHZ66:VHZ69 VRV66:VRV69 WBR66:WBR69 WLN66:WLN69 WVJ66:WVJ69 IX66:IX69 WLF11:WLF61 WBJ11:WBJ61 VRN11:VRN61 VHR11:VHR61 UXV11:UXV61 UNZ11:UNZ61 UED11:UED61 TUH11:TUH61 TKL11:TKL61 TAP11:TAP61 SQT11:SQT61 SGX11:SGX61 RXB11:RXB61 RNF11:RNF61 RDJ11:RDJ61 QTN11:QTN61 QJR11:QJR61 PZV11:PZV61 PPZ11:PPZ61 PGD11:PGD61 OWH11:OWH61 OML11:OML61 OCP11:OCP61 NST11:NST61 NIX11:NIX61 MZB11:MZB61 MPF11:MPF61 MFJ11:MFJ61 LVN11:LVN61 LLR11:LLR61 LBV11:LBV61 KRZ11:KRZ61 KID11:KID61 JYH11:JYH61 JOL11:JOL61 JEP11:JEP61 IUT11:IUT61 IKX11:IKX61 IBB11:IBB61 HRF11:HRF61 HHJ11:HHJ61 GXN11:GXN61 GNR11:GNR61 GDV11:GDV61 FTZ11:FTZ61 FKD11:FKD61 FAH11:FAH61 EQL11:EQL61 EGP11:EGP61 DWT11:DWT61 DMX11:DMX61 DDB11:DDB61 CTF11:CTF61 CJJ11:CJJ61 BZN11:BZN61 BPR11:BPR61 BFV11:BFV61 AVZ11:AVZ61 AMD11:AMD61 ACH11:ACH61 SL11:SL61 IP11:IP61 WVB11:WVB61" xr:uid="{1D050744-7623-4ED9-8492-CFA881C0EA4F}">
      <formula1>",×"</formula1>
    </dataValidation>
    <dataValidation type="list" allowBlank="1" showInputMessage="1" showErrorMessage="1" sqref="WVL983065:WVL983084 WVL66:WVL69 WBT66:WBT69 VRX66:VRX69 VIB66:VIB69 UYF66:UYF69 UOJ66:UOJ69 UEN66:UEN69 TUR66:TUR69 TKV66:TKV69 TAZ66:TAZ69 SRD66:SRD69 SHH66:SHH69 RXL66:RXL69 RNP66:RNP69 RDT66:RDT69 QTX66:QTX69 QKB66:QKB69 QAF66:QAF69 PQJ66:PQJ69 PGN66:PGN69 OWR66:OWR69 OMV66:OMV69 OCZ66:OCZ69 NTD66:NTD69 NJH66:NJH69 MZL66:MZL69 MPP66:MPP69 MFT66:MFT69 LVX66:LVX69 LMB66:LMB69 LCF66:LCF69 KSJ66:KSJ69 KIN66:KIN69 JYR66:JYR69 JOV66:JOV69 JEZ66:JEZ69 IVD66:IVD69 ILH66:ILH69 IBL66:IBL69 HRP66:HRP69 HHT66:HHT69 GXX66:GXX69 GOB66:GOB69 GEF66:GEF69 FUJ66:FUJ69 FKN66:FKN69 FAR66:FAR69 EQV66:EQV69 EGZ66:EGZ69 DXD66:DXD69 DNH66:DNH69 DDL66:DDL69 CTP66:CTP69 CJT66:CJT69 BZX66:BZX69 BQB66:BQB69 BGF66:BGF69 AWJ66:AWJ69 AMN66:AMN69 ACR66:ACR69 SV66:SV69 IZ66:IZ69 IZ65561:IZ65580 WLP983065:WLP983084 WBT983065:WBT983084 VRX983065:VRX983084 VIB983065:VIB983084 UYF983065:UYF983084 UOJ983065:UOJ983084 UEN983065:UEN983084 TUR983065:TUR983084 TKV983065:TKV983084 TAZ983065:TAZ983084 SRD983065:SRD983084 SHH983065:SHH983084 RXL983065:RXL983084 RNP983065:RNP983084 RDT983065:RDT983084 QTX983065:QTX983084 QKB983065:QKB983084 QAF983065:QAF983084 PQJ983065:PQJ983084 PGN983065:PGN983084 OWR983065:OWR983084 OMV983065:OMV983084 OCZ983065:OCZ983084 NTD983065:NTD983084 NJH983065:NJH983084 MZL983065:MZL983084 MPP983065:MPP983084 MFT983065:MFT983084 LVX983065:LVX983084 LMB983065:LMB983084 LCF983065:LCF983084 KSJ983065:KSJ983084 KIN983065:KIN983084 JYR983065:JYR983084 JOV983065:JOV983084 JEZ983065:JEZ983084 IVD983065:IVD983084 ILH983065:ILH983084 IBL983065:IBL983084 HRP983065:HRP983084 HHT983065:HHT983084 GXX983065:GXX983084 GOB983065:GOB983084 GEF983065:GEF983084 FUJ983065:FUJ983084 FKN983065:FKN983084 FAR983065:FAR983084 EQV983065:EQV983084 EGZ983065:EGZ983084 DXD983065:DXD983084 DNH983065:DNH983084 DDL983065:DDL983084 CTP983065:CTP983084 CJT983065:CJT983084 BZX983065:BZX983084 BQB983065:BQB983084 BGF983065:BGF983084 AWJ983065:AWJ983084 AMN983065:AMN983084 ACR983065:ACR983084 SV983065:SV983084 IZ983065:IZ983084 WVL917529:WVL917548 WLP917529:WLP917548 WBT917529:WBT917548 VRX917529:VRX917548 VIB917529:VIB917548 UYF917529:UYF917548 UOJ917529:UOJ917548 UEN917529:UEN917548 TUR917529:TUR917548 TKV917529:TKV917548 TAZ917529:TAZ917548 SRD917529:SRD917548 SHH917529:SHH917548 RXL917529:RXL917548 RNP917529:RNP917548 RDT917529:RDT917548 QTX917529:QTX917548 QKB917529:QKB917548 QAF917529:QAF917548 PQJ917529:PQJ917548 PGN917529:PGN917548 OWR917529:OWR917548 OMV917529:OMV917548 OCZ917529:OCZ917548 NTD917529:NTD917548 NJH917529:NJH917548 MZL917529:MZL917548 MPP917529:MPP917548 MFT917529:MFT917548 LVX917529:LVX917548 LMB917529:LMB917548 LCF917529:LCF917548 KSJ917529:KSJ917548 KIN917529:KIN917548 JYR917529:JYR917548 JOV917529:JOV917548 JEZ917529:JEZ917548 IVD917529:IVD917548 ILH917529:ILH917548 IBL917529:IBL917548 HRP917529:HRP917548 HHT917529:HHT917548 GXX917529:GXX917548 GOB917529:GOB917548 GEF917529:GEF917548 FUJ917529:FUJ917548 FKN917529:FKN917548 FAR917529:FAR917548 EQV917529:EQV917548 EGZ917529:EGZ917548 DXD917529:DXD917548 DNH917529:DNH917548 DDL917529:DDL917548 CTP917529:CTP917548 CJT917529:CJT917548 BZX917529:BZX917548 BQB917529:BQB917548 BGF917529:BGF917548 AWJ917529:AWJ917548 AMN917529:AMN917548 ACR917529:ACR917548 SV917529:SV917548 IZ917529:IZ917548 WVL851993:WVL852012 WLP851993:WLP852012 WBT851993:WBT852012 VRX851993:VRX852012 VIB851993:VIB852012 UYF851993:UYF852012 UOJ851993:UOJ852012 UEN851993:UEN852012 TUR851993:TUR852012 TKV851993:TKV852012 TAZ851993:TAZ852012 SRD851993:SRD852012 SHH851993:SHH852012 RXL851993:RXL852012 RNP851993:RNP852012 RDT851993:RDT852012 QTX851993:QTX852012 QKB851993:QKB852012 QAF851993:QAF852012 PQJ851993:PQJ852012 PGN851993:PGN852012 OWR851993:OWR852012 OMV851993:OMV852012 OCZ851993:OCZ852012 NTD851993:NTD852012 NJH851993:NJH852012 MZL851993:MZL852012 MPP851993:MPP852012 MFT851993:MFT852012 LVX851993:LVX852012 LMB851993:LMB852012 LCF851993:LCF852012 KSJ851993:KSJ852012 KIN851993:KIN852012 JYR851993:JYR852012 JOV851993:JOV852012 JEZ851993:JEZ852012 IVD851993:IVD852012 ILH851993:ILH852012 IBL851993:IBL852012 HRP851993:HRP852012 HHT851993:HHT852012 GXX851993:GXX852012 GOB851993:GOB852012 GEF851993:GEF852012 FUJ851993:FUJ852012 FKN851993:FKN852012 FAR851993:FAR852012 EQV851993:EQV852012 EGZ851993:EGZ852012 DXD851993:DXD852012 DNH851993:DNH852012 DDL851993:DDL852012 CTP851993:CTP852012 CJT851993:CJT852012 BZX851993:BZX852012 BQB851993:BQB852012 BGF851993:BGF852012 AWJ851993:AWJ852012 AMN851993:AMN852012 ACR851993:ACR852012 SV851993:SV852012 IZ851993:IZ852012 WVL786457:WVL786476 WLP786457:WLP786476 WBT786457:WBT786476 VRX786457:VRX786476 VIB786457:VIB786476 UYF786457:UYF786476 UOJ786457:UOJ786476 UEN786457:UEN786476 TUR786457:TUR786476 TKV786457:TKV786476 TAZ786457:TAZ786476 SRD786457:SRD786476 SHH786457:SHH786476 RXL786457:RXL786476 RNP786457:RNP786476 RDT786457:RDT786476 QTX786457:QTX786476 QKB786457:QKB786476 QAF786457:QAF786476 PQJ786457:PQJ786476 PGN786457:PGN786476 OWR786457:OWR786476 OMV786457:OMV786476 OCZ786457:OCZ786476 NTD786457:NTD786476 NJH786457:NJH786476 MZL786457:MZL786476 MPP786457:MPP786476 MFT786457:MFT786476 LVX786457:LVX786476 LMB786457:LMB786476 LCF786457:LCF786476 KSJ786457:KSJ786476 KIN786457:KIN786476 JYR786457:JYR786476 JOV786457:JOV786476 JEZ786457:JEZ786476 IVD786457:IVD786476 ILH786457:ILH786476 IBL786457:IBL786476 HRP786457:HRP786476 HHT786457:HHT786476 GXX786457:GXX786476 GOB786457:GOB786476 GEF786457:GEF786476 FUJ786457:FUJ786476 FKN786457:FKN786476 FAR786457:FAR786476 EQV786457:EQV786476 EGZ786457:EGZ786476 DXD786457:DXD786476 DNH786457:DNH786476 DDL786457:DDL786476 CTP786457:CTP786476 CJT786457:CJT786476 BZX786457:BZX786476 BQB786457:BQB786476 BGF786457:BGF786476 AWJ786457:AWJ786476 AMN786457:AMN786476 ACR786457:ACR786476 SV786457:SV786476 IZ786457:IZ786476 WVL720921:WVL720940 WLP720921:WLP720940 WBT720921:WBT720940 VRX720921:VRX720940 VIB720921:VIB720940 UYF720921:UYF720940 UOJ720921:UOJ720940 UEN720921:UEN720940 TUR720921:TUR720940 TKV720921:TKV720940 TAZ720921:TAZ720940 SRD720921:SRD720940 SHH720921:SHH720940 RXL720921:RXL720940 RNP720921:RNP720940 RDT720921:RDT720940 QTX720921:QTX720940 QKB720921:QKB720940 QAF720921:QAF720940 PQJ720921:PQJ720940 PGN720921:PGN720940 OWR720921:OWR720940 OMV720921:OMV720940 OCZ720921:OCZ720940 NTD720921:NTD720940 NJH720921:NJH720940 MZL720921:MZL720940 MPP720921:MPP720940 MFT720921:MFT720940 LVX720921:LVX720940 LMB720921:LMB720940 LCF720921:LCF720940 KSJ720921:KSJ720940 KIN720921:KIN720940 JYR720921:JYR720940 JOV720921:JOV720940 JEZ720921:JEZ720940 IVD720921:IVD720940 ILH720921:ILH720940 IBL720921:IBL720940 HRP720921:HRP720940 HHT720921:HHT720940 GXX720921:GXX720940 GOB720921:GOB720940 GEF720921:GEF720940 FUJ720921:FUJ720940 FKN720921:FKN720940 FAR720921:FAR720940 EQV720921:EQV720940 EGZ720921:EGZ720940 DXD720921:DXD720940 DNH720921:DNH720940 DDL720921:DDL720940 CTP720921:CTP720940 CJT720921:CJT720940 BZX720921:BZX720940 BQB720921:BQB720940 BGF720921:BGF720940 AWJ720921:AWJ720940 AMN720921:AMN720940 ACR720921:ACR720940 SV720921:SV720940 IZ720921:IZ720940 WVL655385:WVL655404 WLP655385:WLP655404 WBT655385:WBT655404 VRX655385:VRX655404 VIB655385:VIB655404 UYF655385:UYF655404 UOJ655385:UOJ655404 UEN655385:UEN655404 TUR655385:TUR655404 TKV655385:TKV655404 TAZ655385:TAZ655404 SRD655385:SRD655404 SHH655385:SHH655404 RXL655385:RXL655404 RNP655385:RNP655404 RDT655385:RDT655404 QTX655385:QTX655404 QKB655385:QKB655404 QAF655385:QAF655404 PQJ655385:PQJ655404 PGN655385:PGN655404 OWR655385:OWR655404 OMV655385:OMV655404 OCZ655385:OCZ655404 NTD655385:NTD655404 NJH655385:NJH655404 MZL655385:MZL655404 MPP655385:MPP655404 MFT655385:MFT655404 LVX655385:LVX655404 LMB655385:LMB655404 LCF655385:LCF655404 KSJ655385:KSJ655404 KIN655385:KIN655404 JYR655385:JYR655404 JOV655385:JOV655404 JEZ655385:JEZ655404 IVD655385:IVD655404 ILH655385:ILH655404 IBL655385:IBL655404 HRP655385:HRP655404 HHT655385:HHT655404 GXX655385:GXX655404 GOB655385:GOB655404 GEF655385:GEF655404 FUJ655385:FUJ655404 FKN655385:FKN655404 FAR655385:FAR655404 EQV655385:EQV655404 EGZ655385:EGZ655404 DXD655385:DXD655404 DNH655385:DNH655404 DDL655385:DDL655404 CTP655385:CTP655404 CJT655385:CJT655404 BZX655385:BZX655404 BQB655385:BQB655404 BGF655385:BGF655404 AWJ655385:AWJ655404 AMN655385:AMN655404 ACR655385:ACR655404 SV655385:SV655404 IZ655385:IZ655404 WVL589849:WVL589868 WLP589849:WLP589868 WBT589849:WBT589868 VRX589849:VRX589868 VIB589849:VIB589868 UYF589849:UYF589868 UOJ589849:UOJ589868 UEN589849:UEN589868 TUR589849:TUR589868 TKV589849:TKV589868 TAZ589849:TAZ589868 SRD589849:SRD589868 SHH589849:SHH589868 RXL589849:RXL589868 RNP589849:RNP589868 RDT589849:RDT589868 QTX589849:QTX589868 QKB589849:QKB589868 QAF589849:QAF589868 PQJ589849:PQJ589868 PGN589849:PGN589868 OWR589849:OWR589868 OMV589849:OMV589868 OCZ589849:OCZ589868 NTD589849:NTD589868 NJH589849:NJH589868 MZL589849:MZL589868 MPP589849:MPP589868 MFT589849:MFT589868 LVX589849:LVX589868 LMB589849:LMB589868 LCF589849:LCF589868 KSJ589849:KSJ589868 KIN589849:KIN589868 JYR589849:JYR589868 JOV589849:JOV589868 JEZ589849:JEZ589868 IVD589849:IVD589868 ILH589849:ILH589868 IBL589849:IBL589868 HRP589849:HRP589868 HHT589849:HHT589868 GXX589849:GXX589868 GOB589849:GOB589868 GEF589849:GEF589868 FUJ589849:FUJ589868 FKN589849:FKN589868 FAR589849:FAR589868 EQV589849:EQV589868 EGZ589849:EGZ589868 DXD589849:DXD589868 DNH589849:DNH589868 DDL589849:DDL589868 CTP589849:CTP589868 CJT589849:CJT589868 BZX589849:BZX589868 BQB589849:BQB589868 BGF589849:BGF589868 AWJ589849:AWJ589868 AMN589849:AMN589868 ACR589849:ACR589868 SV589849:SV589868 IZ589849:IZ589868 WVL524313:WVL524332 WLP524313:WLP524332 WBT524313:WBT524332 VRX524313:VRX524332 VIB524313:VIB524332 UYF524313:UYF524332 UOJ524313:UOJ524332 UEN524313:UEN524332 TUR524313:TUR524332 TKV524313:TKV524332 TAZ524313:TAZ524332 SRD524313:SRD524332 SHH524313:SHH524332 RXL524313:RXL524332 RNP524313:RNP524332 RDT524313:RDT524332 QTX524313:QTX524332 QKB524313:QKB524332 QAF524313:QAF524332 PQJ524313:PQJ524332 PGN524313:PGN524332 OWR524313:OWR524332 OMV524313:OMV524332 OCZ524313:OCZ524332 NTD524313:NTD524332 NJH524313:NJH524332 MZL524313:MZL524332 MPP524313:MPP524332 MFT524313:MFT524332 LVX524313:LVX524332 LMB524313:LMB524332 LCF524313:LCF524332 KSJ524313:KSJ524332 KIN524313:KIN524332 JYR524313:JYR524332 JOV524313:JOV524332 JEZ524313:JEZ524332 IVD524313:IVD524332 ILH524313:ILH524332 IBL524313:IBL524332 HRP524313:HRP524332 HHT524313:HHT524332 GXX524313:GXX524332 GOB524313:GOB524332 GEF524313:GEF524332 FUJ524313:FUJ524332 FKN524313:FKN524332 FAR524313:FAR524332 EQV524313:EQV524332 EGZ524313:EGZ524332 DXD524313:DXD524332 DNH524313:DNH524332 DDL524313:DDL524332 CTP524313:CTP524332 CJT524313:CJT524332 BZX524313:BZX524332 BQB524313:BQB524332 BGF524313:BGF524332 AWJ524313:AWJ524332 AMN524313:AMN524332 ACR524313:ACR524332 SV524313:SV524332 IZ524313:IZ524332 WVL458777:WVL458796 WLP458777:WLP458796 WBT458777:WBT458796 VRX458777:VRX458796 VIB458777:VIB458796 UYF458777:UYF458796 UOJ458777:UOJ458796 UEN458777:UEN458796 TUR458777:TUR458796 TKV458777:TKV458796 TAZ458777:TAZ458796 SRD458777:SRD458796 SHH458777:SHH458796 RXL458777:RXL458796 RNP458777:RNP458796 RDT458777:RDT458796 QTX458777:QTX458796 QKB458777:QKB458796 QAF458777:QAF458796 PQJ458777:PQJ458796 PGN458777:PGN458796 OWR458777:OWR458796 OMV458777:OMV458796 OCZ458777:OCZ458796 NTD458777:NTD458796 NJH458777:NJH458796 MZL458777:MZL458796 MPP458777:MPP458796 MFT458777:MFT458796 LVX458777:LVX458796 LMB458777:LMB458796 LCF458777:LCF458796 KSJ458777:KSJ458796 KIN458777:KIN458796 JYR458777:JYR458796 JOV458777:JOV458796 JEZ458777:JEZ458796 IVD458777:IVD458796 ILH458777:ILH458796 IBL458777:IBL458796 HRP458777:HRP458796 HHT458777:HHT458796 GXX458777:GXX458796 GOB458777:GOB458796 GEF458777:GEF458796 FUJ458777:FUJ458796 FKN458777:FKN458796 FAR458777:FAR458796 EQV458777:EQV458796 EGZ458777:EGZ458796 DXD458777:DXD458796 DNH458777:DNH458796 DDL458777:DDL458796 CTP458777:CTP458796 CJT458777:CJT458796 BZX458777:BZX458796 BQB458777:BQB458796 BGF458777:BGF458796 AWJ458777:AWJ458796 AMN458777:AMN458796 ACR458777:ACR458796 SV458777:SV458796 IZ458777:IZ458796 WVL393241:WVL393260 WLP393241:WLP393260 WBT393241:WBT393260 VRX393241:VRX393260 VIB393241:VIB393260 UYF393241:UYF393260 UOJ393241:UOJ393260 UEN393241:UEN393260 TUR393241:TUR393260 TKV393241:TKV393260 TAZ393241:TAZ393260 SRD393241:SRD393260 SHH393241:SHH393260 RXL393241:RXL393260 RNP393241:RNP393260 RDT393241:RDT393260 QTX393241:QTX393260 QKB393241:QKB393260 QAF393241:QAF393260 PQJ393241:PQJ393260 PGN393241:PGN393260 OWR393241:OWR393260 OMV393241:OMV393260 OCZ393241:OCZ393260 NTD393241:NTD393260 NJH393241:NJH393260 MZL393241:MZL393260 MPP393241:MPP393260 MFT393241:MFT393260 LVX393241:LVX393260 LMB393241:LMB393260 LCF393241:LCF393260 KSJ393241:KSJ393260 KIN393241:KIN393260 JYR393241:JYR393260 JOV393241:JOV393260 JEZ393241:JEZ393260 IVD393241:IVD393260 ILH393241:ILH393260 IBL393241:IBL393260 HRP393241:HRP393260 HHT393241:HHT393260 GXX393241:GXX393260 GOB393241:GOB393260 GEF393241:GEF393260 FUJ393241:FUJ393260 FKN393241:FKN393260 FAR393241:FAR393260 EQV393241:EQV393260 EGZ393241:EGZ393260 DXD393241:DXD393260 DNH393241:DNH393260 DDL393241:DDL393260 CTP393241:CTP393260 CJT393241:CJT393260 BZX393241:BZX393260 BQB393241:BQB393260 BGF393241:BGF393260 AWJ393241:AWJ393260 AMN393241:AMN393260 ACR393241:ACR393260 SV393241:SV393260 IZ393241:IZ393260 WVL327705:WVL327724 WLP327705:WLP327724 WBT327705:WBT327724 VRX327705:VRX327724 VIB327705:VIB327724 UYF327705:UYF327724 UOJ327705:UOJ327724 UEN327705:UEN327724 TUR327705:TUR327724 TKV327705:TKV327724 TAZ327705:TAZ327724 SRD327705:SRD327724 SHH327705:SHH327724 RXL327705:RXL327724 RNP327705:RNP327724 RDT327705:RDT327724 QTX327705:QTX327724 QKB327705:QKB327724 QAF327705:QAF327724 PQJ327705:PQJ327724 PGN327705:PGN327724 OWR327705:OWR327724 OMV327705:OMV327724 OCZ327705:OCZ327724 NTD327705:NTD327724 NJH327705:NJH327724 MZL327705:MZL327724 MPP327705:MPP327724 MFT327705:MFT327724 LVX327705:LVX327724 LMB327705:LMB327724 LCF327705:LCF327724 KSJ327705:KSJ327724 KIN327705:KIN327724 JYR327705:JYR327724 JOV327705:JOV327724 JEZ327705:JEZ327724 IVD327705:IVD327724 ILH327705:ILH327724 IBL327705:IBL327724 HRP327705:HRP327724 HHT327705:HHT327724 GXX327705:GXX327724 GOB327705:GOB327724 GEF327705:GEF327724 FUJ327705:FUJ327724 FKN327705:FKN327724 FAR327705:FAR327724 EQV327705:EQV327724 EGZ327705:EGZ327724 DXD327705:DXD327724 DNH327705:DNH327724 DDL327705:DDL327724 CTP327705:CTP327724 CJT327705:CJT327724 BZX327705:BZX327724 BQB327705:BQB327724 BGF327705:BGF327724 AWJ327705:AWJ327724 AMN327705:AMN327724 ACR327705:ACR327724 SV327705:SV327724 IZ327705:IZ327724 WVL262169:WVL262188 WLP262169:WLP262188 WBT262169:WBT262188 VRX262169:VRX262188 VIB262169:VIB262188 UYF262169:UYF262188 UOJ262169:UOJ262188 UEN262169:UEN262188 TUR262169:TUR262188 TKV262169:TKV262188 TAZ262169:TAZ262188 SRD262169:SRD262188 SHH262169:SHH262188 RXL262169:RXL262188 RNP262169:RNP262188 RDT262169:RDT262188 QTX262169:QTX262188 QKB262169:QKB262188 QAF262169:QAF262188 PQJ262169:PQJ262188 PGN262169:PGN262188 OWR262169:OWR262188 OMV262169:OMV262188 OCZ262169:OCZ262188 NTD262169:NTD262188 NJH262169:NJH262188 MZL262169:MZL262188 MPP262169:MPP262188 MFT262169:MFT262188 LVX262169:LVX262188 LMB262169:LMB262188 LCF262169:LCF262188 KSJ262169:KSJ262188 KIN262169:KIN262188 JYR262169:JYR262188 JOV262169:JOV262188 JEZ262169:JEZ262188 IVD262169:IVD262188 ILH262169:ILH262188 IBL262169:IBL262188 HRP262169:HRP262188 HHT262169:HHT262188 GXX262169:GXX262188 GOB262169:GOB262188 GEF262169:GEF262188 FUJ262169:FUJ262188 FKN262169:FKN262188 FAR262169:FAR262188 EQV262169:EQV262188 EGZ262169:EGZ262188 DXD262169:DXD262188 DNH262169:DNH262188 DDL262169:DDL262188 CTP262169:CTP262188 CJT262169:CJT262188 BZX262169:BZX262188 BQB262169:BQB262188 BGF262169:BGF262188 AWJ262169:AWJ262188 AMN262169:AMN262188 ACR262169:ACR262188 SV262169:SV262188 IZ262169:IZ262188 WVL196633:WVL196652 WLP196633:WLP196652 WBT196633:WBT196652 VRX196633:VRX196652 VIB196633:VIB196652 UYF196633:UYF196652 UOJ196633:UOJ196652 UEN196633:UEN196652 TUR196633:TUR196652 TKV196633:TKV196652 TAZ196633:TAZ196652 SRD196633:SRD196652 SHH196633:SHH196652 RXL196633:RXL196652 RNP196633:RNP196652 RDT196633:RDT196652 QTX196633:QTX196652 QKB196633:QKB196652 QAF196633:QAF196652 PQJ196633:PQJ196652 PGN196633:PGN196652 OWR196633:OWR196652 OMV196633:OMV196652 OCZ196633:OCZ196652 NTD196633:NTD196652 NJH196633:NJH196652 MZL196633:MZL196652 MPP196633:MPP196652 MFT196633:MFT196652 LVX196633:LVX196652 LMB196633:LMB196652 LCF196633:LCF196652 KSJ196633:KSJ196652 KIN196633:KIN196652 JYR196633:JYR196652 JOV196633:JOV196652 JEZ196633:JEZ196652 IVD196633:IVD196652 ILH196633:ILH196652 IBL196633:IBL196652 HRP196633:HRP196652 HHT196633:HHT196652 GXX196633:GXX196652 GOB196633:GOB196652 GEF196633:GEF196652 FUJ196633:FUJ196652 FKN196633:FKN196652 FAR196633:FAR196652 EQV196633:EQV196652 EGZ196633:EGZ196652 DXD196633:DXD196652 DNH196633:DNH196652 DDL196633:DDL196652 CTP196633:CTP196652 CJT196633:CJT196652 BZX196633:BZX196652 BQB196633:BQB196652 BGF196633:BGF196652 AWJ196633:AWJ196652 AMN196633:AMN196652 ACR196633:ACR196652 SV196633:SV196652 IZ196633:IZ196652 WVL131097:WVL131116 WLP131097:WLP131116 WBT131097:WBT131116 VRX131097:VRX131116 VIB131097:VIB131116 UYF131097:UYF131116 UOJ131097:UOJ131116 UEN131097:UEN131116 TUR131097:TUR131116 TKV131097:TKV131116 TAZ131097:TAZ131116 SRD131097:SRD131116 SHH131097:SHH131116 RXL131097:RXL131116 RNP131097:RNP131116 RDT131097:RDT131116 QTX131097:QTX131116 QKB131097:QKB131116 QAF131097:QAF131116 PQJ131097:PQJ131116 PGN131097:PGN131116 OWR131097:OWR131116 OMV131097:OMV131116 OCZ131097:OCZ131116 NTD131097:NTD131116 NJH131097:NJH131116 MZL131097:MZL131116 MPP131097:MPP131116 MFT131097:MFT131116 LVX131097:LVX131116 LMB131097:LMB131116 LCF131097:LCF131116 KSJ131097:KSJ131116 KIN131097:KIN131116 JYR131097:JYR131116 JOV131097:JOV131116 JEZ131097:JEZ131116 IVD131097:IVD131116 ILH131097:ILH131116 IBL131097:IBL131116 HRP131097:HRP131116 HHT131097:HHT131116 GXX131097:GXX131116 GOB131097:GOB131116 GEF131097:GEF131116 FUJ131097:FUJ131116 FKN131097:FKN131116 FAR131097:FAR131116 EQV131097:EQV131116 EGZ131097:EGZ131116 DXD131097:DXD131116 DNH131097:DNH131116 DDL131097:DDL131116 CTP131097:CTP131116 CJT131097:CJT131116 BZX131097:BZX131116 BQB131097:BQB131116 BGF131097:BGF131116 AWJ131097:AWJ131116 AMN131097:AMN131116 ACR131097:ACR131116 SV131097:SV131116 IZ131097:IZ131116 WVL65561:WVL65580 WLP65561:WLP65580 WBT65561:WBT65580 VRX65561:VRX65580 VIB65561:VIB65580 UYF65561:UYF65580 UOJ65561:UOJ65580 UEN65561:UEN65580 TUR65561:TUR65580 TKV65561:TKV65580 TAZ65561:TAZ65580 SRD65561:SRD65580 SHH65561:SHH65580 RXL65561:RXL65580 RNP65561:RNP65580 RDT65561:RDT65580 QTX65561:QTX65580 QKB65561:QKB65580 QAF65561:QAF65580 PQJ65561:PQJ65580 PGN65561:PGN65580 OWR65561:OWR65580 OMV65561:OMV65580 OCZ65561:OCZ65580 NTD65561:NTD65580 NJH65561:NJH65580 MZL65561:MZL65580 MPP65561:MPP65580 MFT65561:MFT65580 LVX65561:LVX65580 LMB65561:LMB65580 LCF65561:LCF65580 KSJ65561:KSJ65580 KIN65561:KIN65580 JYR65561:JYR65580 JOV65561:JOV65580 JEZ65561:JEZ65580 IVD65561:IVD65580 ILH65561:ILH65580 IBL65561:IBL65580 HRP65561:HRP65580 HHT65561:HHT65580 GXX65561:GXX65580 GOB65561:GOB65580 GEF65561:GEF65580 FUJ65561:FUJ65580 FKN65561:FKN65580 FAR65561:FAR65580 EQV65561:EQV65580 EGZ65561:EGZ65580 DXD65561:DXD65580 DNH65561:DNH65580 DDL65561:DDL65580 CTP65561:CTP65580 CJT65561:CJT65580 BZX65561:BZX65580 BQB65561:BQB65580 BGF65561:BGF65580 AWJ65561:AWJ65580 AMN65561:AMN65580 ACR65561:ACR65580 SV65561:SV65580 WLP66:WLP69 SN11:SN61 ACJ11:ACJ61 AMF11:AMF61 AWB11:AWB61 BFX11:BFX61 BPT11:BPT61 BZP11:BZP61 CJL11:CJL61 CTH11:CTH61 DDD11:DDD61 DMZ11:DMZ61 DWV11:DWV61 EGR11:EGR61 EQN11:EQN61 FAJ11:FAJ61 FKF11:FKF61 FUB11:FUB61 GDX11:GDX61 GNT11:GNT61 GXP11:GXP61 HHL11:HHL61 HRH11:HRH61 IBD11:IBD61 IKZ11:IKZ61 IUV11:IUV61 JER11:JER61 JON11:JON61 JYJ11:JYJ61 KIF11:KIF61 KSB11:KSB61 LBX11:LBX61 LLT11:LLT61 LVP11:LVP61 MFL11:MFL61 MPH11:MPH61 MZD11:MZD61 NIZ11:NIZ61 NSV11:NSV61 OCR11:OCR61 OMN11:OMN61 OWJ11:OWJ61 PGF11:PGF61 PQB11:PQB61 PZX11:PZX61 QJT11:QJT61 QTP11:QTP61 RDL11:RDL61 RNH11:RNH61 RXD11:RXD61 SGZ11:SGZ61 SQV11:SQV61 TAR11:TAR61 TKN11:TKN61 TUJ11:TUJ61 UEF11:UEF61 UOB11:UOB61 UXX11:UXX61 VHT11:VHT61 VRP11:VRP61 WBL11:WBL61 WLH11:WLH61 WVD11:WVD61 IR11:IR61" xr:uid="{F6123340-7AED-41C5-806B-E36000351E1E}">
      <formula1>$B$78:$B$79</formula1>
    </dataValidation>
    <dataValidation type="list" showErrorMessage="1" sqref="L11:M17 E11:E23" xr:uid="{9F1DCB9C-B487-4FBE-A142-36BDE764FCBA}">
      <formula1>"○,×"</formula1>
    </dataValidation>
    <dataValidation type="list" allowBlank="1" showInputMessage="1" showErrorMessage="1" sqref="F11:F60" xr:uid="{0F711F85-ECB9-4214-A0C7-EAFB331B1CC6}">
      <formula1>$F$80:$F$95</formula1>
    </dataValidation>
    <dataValidation type="list" operator="greaterThanOrEqual" allowBlank="1" showInputMessage="1" showErrorMessage="1" sqref="Y11:Y60" xr:uid="{A2895106-9BBA-4F39-882A-5CF59E63761A}">
      <formula1>$Y$84:$Y$86</formula1>
    </dataValidation>
  </dataValidations>
  <printOptions horizontalCentered="1"/>
  <pageMargins left="0.78740157480314965" right="0.78740157480314965" top="0.59055118110236227" bottom="0.59055118110236227" header="0.51181102362204722" footer="0.51181102362204722"/>
  <pageSetup paperSize="8" scale="3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E1A2-77E8-4CC6-803F-C976B2475E8A}">
  <sheetPr>
    <pageSetUpPr fitToPage="1"/>
  </sheetPr>
  <dimension ref="A1:F21"/>
  <sheetViews>
    <sheetView showGridLines="0" view="pageBreakPreview" zoomScale="87" zoomScaleNormal="100" zoomScaleSheetLayoutView="100" workbookViewId="0"/>
  </sheetViews>
  <sheetFormatPr defaultColWidth="9" defaultRowHeight="18" customHeight="1"/>
  <cols>
    <col min="1" max="1" width="5" style="109" customWidth="1"/>
    <col min="2" max="2" width="15.625" style="109" customWidth="1"/>
    <col min="3" max="3" width="14.625" style="109" customWidth="1"/>
    <col min="4" max="4" width="22" style="109" customWidth="1"/>
    <col min="5" max="6" width="29.25" style="109" customWidth="1"/>
    <col min="7" max="7" width="2.5" style="109" customWidth="1"/>
    <col min="8" max="19" width="3" style="109" customWidth="1"/>
    <col min="20" max="16384" width="9" style="109"/>
  </cols>
  <sheetData>
    <row r="1" spans="1:6" ht="18" customHeight="1" thickBot="1">
      <c r="A1" s="108" t="s">
        <v>124</v>
      </c>
    </row>
    <row r="2" spans="1:6" ht="18" customHeight="1" thickBot="1">
      <c r="D2" s="349" t="s">
        <v>56</v>
      </c>
      <c r="E2" s="350">
        <f>'0_基礎情報'!E37</f>
        <v>0</v>
      </c>
      <c r="F2" s="351"/>
    </row>
    <row r="4" spans="1:6" ht="18" customHeight="1">
      <c r="A4" s="204" t="s">
        <v>125</v>
      </c>
      <c r="B4" s="204"/>
      <c r="C4" s="204"/>
      <c r="D4" s="204"/>
      <c r="E4" s="204"/>
      <c r="F4" s="204"/>
    </row>
    <row r="5" spans="1:6" ht="18" customHeight="1" thickBot="1">
      <c r="A5" s="111"/>
      <c r="B5" s="111"/>
      <c r="C5" s="111"/>
      <c r="D5" s="111"/>
      <c r="E5" s="111"/>
      <c r="F5" s="111"/>
    </row>
    <row r="6" spans="1:6" ht="40.15" customHeight="1">
      <c r="A6" s="352" t="s">
        <v>126</v>
      </c>
      <c r="B6" s="353" t="s">
        <v>127</v>
      </c>
      <c r="C6" s="353" t="s">
        <v>128</v>
      </c>
      <c r="D6" s="353" t="s">
        <v>129</v>
      </c>
      <c r="E6" s="354" t="s">
        <v>130</v>
      </c>
      <c r="F6" s="355" t="s">
        <v>131</v>
      </c>
    </row>
    <row r="7" spans="1:6" ht="56.1" customHeight="1" thickBot="1">
      <c r="A7" s="356"/>
      <c r="B7" s="357"/>
      <c r="C7" s="357"/>
      <c r="D7" s="357"/>
      <c r="E7" s="358"/>
      <c r="F7" s="359"/>
    </row>
    <row r="8" spans="1:6" ht="21.75" customHeight="1">
      <c r="A8" s="360" t="s">
        <v>132</v>
      </c>
      <c r="B8" s="361" t="s">
        <v>133</v>
      </c>
      <c r="C8" s="361" t="s">
        <v>134</v>
      </c>
      <c r="D8" s="361" t="s">
        <v>135</v>
      </c>
      <c r="E8" s="1">
        <v>200000</v>
      </c>
      <c r="F8" s="2"/>
    </row>
    <row r="9" spans="1:6" ht="21.75" customHeight="1">
      <c r="A9" s="3"/>
      <c r="B9" s="4"/>
      <c r="C9" s="4"/>
      <c r="D9" s="4"/>
      <c r="E9" s="5"/>
      <c r="F9" s="6"/>
    </row>
    <row r="10" spans="1:6" ht="21.75" customHeight="1">
      <c r="A10" s="3"/>
      <c r="B10" s="4"/>
      <c r="C10" s="4"/>
      <c r="D10" s="4"/>
      <c r="E10" s="5"/>
      <c r="F10" s="6"/>
    </row>
    <row r="11" spans="1:6" ht="21.75" customHeight="1">
      <c r="A11" s="3"/>
      <c r="B11" s="4"/>
      <c r="C11" s="4"/>
      <c r="D11" s="4"/>
      <c r="E11" s="5"/>
      <c r="F11" s="6"/>
    </row>
    <row r="12" spans="1:6" ht="21.75" customHeight="1">
      <c r="A12" s="3"/>
      <c r="B12" s="4"/>
      <c r="C12" s="4"/>
      <c r="D12" s="4"/>
      <c r="E12" s="5"/>
      <c r="F12" s="6"/>
    </row>
    <row r="13" spans="1:6" ht="21.75" customHeight="1">
      <c r="A13" s="3"/>
      <c r="B13" s="4"/>
      <c r="C13" s="4"/>
      <c r="D13" s="4"/>
      <c r="E13" s="5"/>
      <c r="F13" s="6"/>
    </row>
    <row r="14" spans="1:6" ht="21.75" customHeight="1">
      <c r="A14" s="3"/>
      <c r="B14" s="4"/>
      <c r="C14" s="4"/>
      <c r="D14" s="4"/>
      <c r="E14" s="5"/>
      <c r="F14" s="6"/>
    </row>
    <row r="15" spans="1:6" ht="21.75" customHeight="1">
      <c r="A15" s="3"/>
      <c r="B15" s="4"/>
      <c r="C15" s="4"/>
      <c r="D15" s="4"/>
      <c r="E15" s="5"/>
      <c r="F15" s="6"/>
    </row>
    <row r="16" spans="1:6" ht="21.75" customHeight="1">
      <c r="A16" s="3"/>
      <c r="B16" s="4"/>
      <c r="C16" s="4"/>
      <c r="D16" s="4"/>
      <c r="E16" s="5"/>
      <c r="F16" s="6"/>
    </row>
    <row r="17" spans="1:6" ht="21.75" customHeight="1">
      <c r="A17" s="7"/>
      <c r="B17" s="8"/>
      <c r="C17" s="8"/>
      <c r="D17" s="8"/>
      <c r="E17" s="9"/>
      <c r="F17" s="10"/>
    </row>
    <row r="18" spans="1:6" ht="21.75" customHeight="1" thickBot="1">
      <c r="A18" s="362" t="s">
        <v>136</v>
      </c>
      <c r="B18" s="363"/>
      <c r="C18" s="363"/>
      <c r="D18" s="364"/>
      <c r="E18" s="17">
        <f>SUM(E9:E17)</f>
        <v>0</v>
      </c>
      <c r="F18" s="18">
        <f>SUM(F9:F17)</f>
        <v>0</v>
      </c>
    </row>
    <row r="19" spans="1:6" ht="19.5" customHeight="1">
      <c r="A19" s="365" t="s">
        <v>114</v>
      </c>
      <c r="B19" s="366" t="s">
        <v>137</v>
      </c>
      <c r="C19" s="366"/>
      <c r="D19" s="366"/>
      <c r="E19" s="366"/>
      <c r="F19" s="366"/>
    </row>
    <row r="20" spans="1:6" ht="19.5" customHeight="1">
      <c r="A20" s="365"/>
      <c r="B20" s="366"/>
      <c r="C20" s="366"/>
      <c r="D20" s="366"/>
      <c r="E20" s="366"/>
      <c r="F20" s="366"/>
    </row>
    <row r="21" spans="1:6" ht="18" customHeight="1">
      <c r="A21" s="367"/>
      <c r="B21" s="368"/>
      <c r="C21" s="368"/>
      <c r="D21" s="368"/>
      <c r="E21" s="368"/>
      <c r="F21" s="368"/>
    </row>
  </sheetData>
  <sheetProtection algorithmName="SHA-512" hashValue="VFBYUXtwDxhXBpYh3nKbasZ/UdiTzT1sgD7Wxwc7P7NM1F3rCPbHqnwc2ZTUP/+IfBT3lbyDcnpBAbbEJKF5qQ==" saltValue="BkRS/NQuWruVyedYbVkHmw==" spinCount="100000" sheet="1" insertColumns="0" insertRows="0"/>
  <mergeCells count="11">
    <mergeCell ref="A18:D18"/>
    <mergeCell ref="B19:F20"/>
    <mergeCell ref="B21:F21"/>
    <mergeCell ref="E2:F2"/>
    <mergeCell ref="A4:F4"/>
    <mergeCell ref="A6:A7"/>
    <mergeCell ref="B6:B7"/>
    <mergeCell ref="C6:C7"/>
    <mergeCell ref="D6:D7"/>
    <mergeCell ref="E6:E7"/>
    <mergeCell ref="F6:F7"/>
  </mergeCells>
  <phoneticPr fontId="3"/>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4DBE-9C82-46F5-B254-267337225721}">
  <sheetPr>
    <pageSetUpPr fitToPage="1"/>
  </sheetPr>
  <dimension ref="A1:AO38"/>
  <sheetViews>
    <sheetView view="pageBreakPreview" zoomScaleNormal="70" zoomScaleSheetLayoutView="100" workbookViewId="0">
      <selection activeCell="AV16" sqref="AV16"/>
    </sheetView>
  </sheetViews>
  <sheetFormatPr defaultColWidth="2.375" defaultRowHeight="13.5"/>
  <cols>
    <col min="1" max="1" width="2.375" style="369"/>
    <col min="2" max="37" width="2.375" style="404"/>
    <col min="38" max="16384" width="2.375" style="369"/>
  </cols>
  <sheetData>
    <row r="1" spans="1:41">
      <c r="B1" s="370" t="s">
        <v>188</v>
      </c>
      <c r="C1" s="371"/>
      <c r="D1" s="371"/>
      <c r="E1" s="371"/>
      <c r="F1" s="371"/>
      <c r="G1" s="371"/>
      <c r="H1" s="371"/>
      <c r="I1" s="371"/>
      <c r="J1" s="371"/>
      <c r="K1" s="371"/>
      <c r="L1" s="371"/>
      <c r="M1" s="371"/>
      <c r="N1" s="371"/>
      <c r="O1" s="371"/>
      <c r="P1" s="371"/>
      <c r="Q1" s="371"/>
      <c r="R1" s="371"/>
      <c r="S1" s="371"/>
      <c r="T1" s="371"/>
      <c r="U1" s="371"/>
      <c r="V1" s="371"/>
      <c r="W1" s="371"/>
      <c r="X1" s="371"/>
      <c r="Y1" s="371"/>
      <c r="Z1" s="372"/>
      <c r="AA1" s="372"/>
      <c r="AB1" s="372"/>
      <c r="AC1" s="372"/>
      <c r="AD1" s="372"/>
      <c r="AE1" s="372"/>
      <c r="AF1" s="372"/>
      <c r="AG1" s="372"/>
      <c r="AH1" s="372"/>
      <c r="AI1" s="372"/>
      <c r="AJ1" s="372"/>
      <c r="AK1" s="372"/>
    </row>
    <row r="2" spans="1:4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1:41" ht="17.25">
      <c r="B3" s="373" t="s">
        <v>189</v>
      </c>
      <c r="C3" s="373"/>
      <c r="D3" s="373"/>
      <c r="E3" s="373"/>
      <c r="F3" s="373"/>
      <c r="G3" s="373"/>
      <c r="H3" s="373"/>
      <c r="I3" s="373"/>
      <c r="J3" s="373"/>
      <c r="K3" s="373"/>
      <c r="L3" s="373"/>
      <c r="M3" s="373"/>
      <c r="N3" s="373"/>
      <c r="O3" s="373"/>
      <c r="P3" s="373"/>
      <c r="Q3" s="373"/>
      <c r="R3" s="373"/>
      <c r="S3" s="373"/>
      <c r="T3" s="373"/>
      <c r="U3" s="373"/>
      <c r="V3" s="373"/>
      <c r="W3" s="373"/>
      <c r="X3" s="374">
        <v>7</v>
      </c>
      <c r="Y3" s="374"/>
      <c r="Z3" s="375" t="s">
        <v>190</v>
      </c>
      <c r="AA3" s="375"/>
      <c r="AB3" s="375"/>
      <c r="AC3" s="376"/>
      <c r="AD3" s="377"/>
      <c r="AE3" s="377"/>
      <c r="AF3" s="377"/>
      <c r="AG3" s="371"/>
      <c r="AH3" s="371"/>
      <c r="AI3" s="371"/>
      <c r="AJ3" s="371"/>
      <c r="AK3" s="371"/>
    </row>
    <row r="4" spans="1:4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row>
    <row r="5" spans="1:41" s="109" customFormat="1" ht="17.25" customHeight="1">
      <c r="A5" s="378"/>
      <c r="B5" s="378"/>
      <c r="C5" s="379" t="s">
        <v>199</v>
      </c>
      <c r="D5" s="379"/>
      <c r="E5" s="379"/>
      <c r="F5" s="379"/>
      <c r="G5" s="379"/>
      <c r="H5" s="379"/>
      <c r="I5" s="379"/>
      <c r="J5" s="379"/>
      <c r="K5" s="379"/>
      <c r="L5" s="380"/>
      <c r="M5" s="380"/>
      <c r="N5" s="380"/>
      <c r="O5" s="380"/>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1:41" s="109" customFormat="1" ht="17.25" customHeight="1" thickBot="1">
      <c r="A6" s="378"/>
      <c r="B6" s="378"/>
      <c r="C6" s="378"/>
      <c r="D6" s="378"/>
      <c r="E6" s="378"/>
      <c r="F6" s="380"/>
      <c r="G6" s="380"/>
      <c r="H6" s="380"/>
      <c r="I6" s="380"/>
      <c r="J6" s="380"/>
      <c r="K6" s="380"/>
      <c r="L6" s="380"/>
      <c r="M6" s="380"/>
      <c r="N6" s="380"/>
      <c r="O6" s="380"/>
      <c r="P6" s="380"/>
      <c r="Q6" s="380"/>
      <c r="R6" s="380"/>
      <c r="S6" s="380"/>
      <c r="T6" s="378"/>
      <c r="U6" s="378"/>
      <c r="V6" s="378"/>
      <c r="W6" s="378"/>
      <c r="X6" s="378"/>
      <c r="Y6" s="381"/>
      <c r="Z6" s="382" t="str">
        <f>'0_基礎情報'!C34&amp;"年"&amp;'0_基礎情報'!E34&amp;"月"&amp;'0_基礎情報'!G34&amp;"日"</f>
        <v>年月日</v>
      </c>
      <c r="AA6" s="383"/>
      <c r="AB6" s="383"/>
      <c r="AC6" s="383"/>
      <c r="AD6" s="383"/>
      <c r="AE6" s="383"/>
      <c r="AF6" s="383"/>
      <c r="AG6" s="383"/>
      <c r="AH6" s="383"/>
      <c r="AI6" s="383"/>
      <c r="AJ6" s="383"/>
      <c r="AK6" s="383"/>
      <c r="AL6" s="378"/>
    </row>
    <row r="7" spans="1:41" s="109" customFormat="1" ht="17.25" customHeight="1">
      <c r="A7" s="378"/>
      <c r="B7" s="378"/>
      <c r="C7" s="378"/>
      <c r="D7" s="378"/>
      <c r="E7" s="378"/>
      <c r="F7" s="380"/>
      <c r="G7" s="380"/>
      <c r="H7" s="378"/>
      <c r="I7" s="378"/>
      <c r="J7" s="378"/>
      <c r="K7" s="378"/>
      <c r="L7" s="378"/>
      <c r="M7" s="378"/>
      <c r="N7" s="378"/>
      <c r="O7" s="378"/>
      <c r="P7" s="378"/>
      <c r="Q7" s="384" t="s">
        <v>191</v>
      </c>
      <c r="R7" s="385"/>
      <c r="S7" s="385"/>
      <c r="T7" s="385"/>
      <c r="U7" s="385"/>
      <c r="V7" s="385"/>
      <c r="W7" s="385"/>
      <c r="X7" s="385"/>
      <c r="Y7" s="386" t="str">
        <f>LEFT(C5,3)</f>
        <v>京都市</v>
      </c>
      <c r="Z7" s="387"/>
      <c r="AA7" s="387"/>
      <c r="AB7" s="387"/>
      <c r="AC7" s="387"/>
      <c r="AD7" s="387"/>
      <c r="AE7" s="387"/>
      <c r="AF7" s="387"/>
      <c r="AG7" s="387"/>
      <c r="AH7" s="387"/>
      <c r="AI7" s="387"/>
      <c r="AJ7" s="387"/>
      <c r="AK7" s="388"/>
      <c r="AL7" s="378"/>
    </row>
    <row r="8" spans="1:41" s="109" customFormat="1" ht="17.25" customHeight="1">
      <c r="A8" s="378"/>
      <c r="B8" s="378"/>
      <c r="C8" s="378"/>
      <c r="D8" s="378"/>
      <c r="E8" s="378"/>
      <c r="F8" s="380"/>
      <c r="G8" s="380"/>
      <c r="H8" s="378"/>
      <c r="I8" s="378"/>
      <c r="J8" s="378"/>
      <c r="K8" s="378"/>
      <c r="L8" s="378"/>
      <c r="M8" s="378"/>
      <c r="N8" s="378"/>
      <c r="O8" s="378"/>
      <c r="P8" s="378"/>
      <c r="Q8" s="389" t="s">
        <v>201</v>
      </c>
      <c r="R8" s="390"/>
      <c r="S8" s="390"/>
      <c r="T8" s="390"/>
      <c r="U8" s="390"/>
      <c r="V8" s="390"/>
      <c r="W8" s="390"/>
      <c r="X8" s="390"/>
      <c r="Y8" s="391">
        <f>'0_基礎情報'!E37</f>
        <v>0</v>
      </c>
      <c r="Z8" s="392"/>
      <c r="AA8" s="392"/>
      <c r="AB8" s="392"/>
      <c r="AC8" s="392"/>
      <c r="AD8" s="392"/>
      <c r="AE8" s="392"/>
      <c r="AF8" s="392"/>
      <c r="AG8" s="392"/>
      <c r="AH8" s="392"/>
      <c r="AI8" s="392"/>
      <c r="AJ8" s="392"/>
      <c r="AK8" s="393"/>
      <c r="AL8" s="378"/>
    </row>
    <row r="9" spans="1:41" s="109" customFormat="1" ht="17.25" customHeight="1">
      <c r="A9" s="378"/>
      <c r="B9" s="378"/>
      <c r="C9" s="378"/>
      <c r="D9" s="378"/>
      <c r="E9" s="378"/>
      <c r="F9" s="380"/>
      <c r="G9" s="380"/>
      <c r="H9" s="378"/>
      <c r="I9" s="378"/>
      <c r="J9" s="378"/>
      <c r="K9" s="378"/>
      <c r="L9" s="378"/>
      <c r="M9" s="378"/>
      <c r="N9" s="378"/>
      <c r="O9" s="378"/>
      <c r="P9" s="378"/>
      <c r="Q9" s="389" t="s">
        <v>1</v>
      </c>
      <c r="R9" s="390"/>
      <c r="S9" s="390"/>
      <c r="T9" s="390"/>
      <c r="U9" s="390"/>
      <c r="V9" s="390"/>
      <c r="W9" s="390"/>
      <c r="X9" s="390"/>
      <c r="Y9" s="391">
        <f>'0_基礎情報'!E39</f>
        <v>0</v>
      </c>
      <c r="Z9" s="392"/>
      <c r="AA9" s="392"/>
      <c r="AB9" s="392"/>
      <c r="AC9" s="392"/>
      <c r="AD9" s="392"/>
      <c r="AE9" s="392"/>
      <c r="AF9" s="392"/>
      <c r="AG9" s="392"/>
      <c r="AH9" s="392"/>
      <c r="AI9" s="392"/>
      <c r="AJ9" s="392"/>
      <c r="AK9" s="393"/>
      <c r="AL9" s="378"/>
    </row>
    <row r="10" spans="1:41" s="109" customFormat="1" ht="17.25" customHeight="1">
      <c r="A10" s="378"/>
      <c r="B10" s="378"/>
      <c r="C10" s="378"/>
      <c r="D10" s="378"/>
      <c r="E10" s="378"/>
      <c r="F10" s="380"/>
      <c r="G10" s="380"/>
      <c r="H10" s="378"/>
      <c r="I10" s="378"/>
      <c r="J10" s="378"/>
      <c r="K10" s="378"/>
      <c r="L10" s="378"/>
      <c r="M10" s="378"/>
      <c r="N10" s="378"/>
      <c r="O10" s="378"/>
      <c r="P10" s="378"/>
      <c r="Q10" s="389" t="s">
        <v>200</v>
      </c>
      <c r="R10" s="390"/>
      <c r="S10" s="390"/>
      <c r="T10" s="390"/>
      <c r="U10" s="390"/>
      <c r="V10" s="390"/>
      <c r="W10" s="390"/>
      <c r="X10" s="390"/>
      <c r="Y10" s="391">
        <f>'0_基礎情報'!E40</f>
        <v>0</v>
      </c>
      <c r="Z10" s="392"/>
      <c r="AA10" s="392"/>
      <c r="AB10" s="392"/>
      <c r="AC10" s="392"/>
      <c r="AD10" s="392"/>
      <c r="AE10" s="392"/>
      <c r="AF10" s="392"/>
      <c r="AG10" s="392"/>
      <c r="AH10" s="392"/>
      <c r="AI10" s="392"/>
      <c r="AJ10" s="392"/>
      <c r="AK10" s="393"/>
      <c r="AL10" s="378"/>
    </row>
    <row r="11" spans="1:41" s="109" customFormat="1" ht="17.25" customHeight="1">
      <c r="A11" s="378"/>
      <c r="B11" s="378"/>
      <c r="C11" s="378"/>
      <c r="D11" s="378"/>
      <c r="E11" s="378"/>
      <c r="F11" s="380"/>
      <c r="G11" s="380"/>
      <c r="H11" s="378"/>
      <c r="I11" s="378"/>
      <c r="J11" s="378"/>
      <c r="K11" s="378"/>
      <c r="L11" s="378"/>
      <c r="M11" s="378"/>
      <c r="N11" s="378"/>
      <c r="O11" s="378"/>
      <c r="P11" s="378"/>
      <c r="Q11" s="389" t="s">
        <v>202</v>
      </c>
      <c r="R11" s="390"/>
      <c r="S11" s="390"/>
      <c r="T11" s="390"/>
      <c r="U11" s="390"/>
      <c r="V11" s="390"/>
      <c r="W11" s="390"/>
      <c r="X11" s="390"/>
      <c r="Y11" s="76"/>
      <c r="Z11" s="77"/>
      <c r="AA11" s="77"/>
      <c r="AB11" s="77"/>
      <c r="AC11" s="77"/>
      <c r="AD11" s="77"/>
      <c r="AE11" s="77"/>
      <c r="AF11" s="77"/>
      <c r="AG11" s="77"/>
      <c r="AH11" s="77"/>
      <c r="AI11" s="77"/>
      <c r="AJ11" s="77"/>
      <c r="AK11" s="78"/>
      <c r="AL11" s="378"/>
    </row>
    <row r="12" spans="1:41" s="109" customFormat="1" ht="17.25" customHeight="1" thickBot="1">
      <c r="A12" s="378"/>
      <c r="B12" s="378"/>
      <c r="C12" s="378"/>
      <c r="D12" s="378"/>
      <c r="E12" s="378"/>
      <c r="F12" s="380"/>
      <c r="G12" s="380"/>
      <c r="H12" s="378"/>
      <c r="I12" s="378"/>
      <c r="J12" s="378"/>
      <c r="K12" s="378"/>
      <c r="L12" s="378"/>
      <c r="M12" s="378"/>
      <c r="N12" s="378"/>
      <c r="O12" s="378"/>
      <c r="P12" s="378"/>
      <c r="Q12" s="394" t="s">
        <v>54</v>
      </c>
      <c r="R12" s="395"/>
      <c r="S12" s="395"/>
      <c r="T12" s="395"/>
      <c r="U12" s="395"/>
      <c r="V12" s="395"/>
      <c r="W12" s="395"/>
      <c r="X12" s="395"/>
      <c r="Y12" s="70"/>
      <c r="Z12" s="71"/>
      <c r="AA12" s="71"/>
      <c r="AB12" s="71"/>
      <c r="AC12" s="71"/>
      <c r="AD12" s="71"/>
      <c r="AE12" s="71"/>
      <c r="AF12" s="71"/>
      <c r="AG12" s="71"/>
      <c r="AH12" s="71"/>
      <c r="AI12" s="71"/>
      <c r="AJ12" s="71"/>
      <c r="AK12" s="72"/>
      <c r="AL12" s="378"/>
      <c r="AO12" s="109" t="str">
        <f>IF(OR(AO16=1,AO19=1,AO22=1,AO27=1),"〇","×")</f>
        <v>×</v>
      </c>
    </row>
    <row r="13" spans="1:4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row>
    <row r="14" spans="1:41" ht="22.5" customHeight="1">
      <c r="B14" s="396" t="s">
        <v>192</v>
      </c>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7"/>
    </row>
    <row r="15" spans="1:41" ht="46.5" customHeight="1">
      <c r="B15" s="398" t="s">
        <v>193</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400"/>
      <c r="AL15" s="397"/>
    </row>
    <row r="16" spans="1:41" ht="86.25" customHeight="1">
      <c r="B16" s="67"/>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c r="AL16" s="397"/>
      <c r="AO16" s="369" t="str">
        <f>IF(B16="","",1)</f>
        <v/>
      </c>
    </row>
    <row r="17" spans="2:41">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7"/>
    </row>
    <row r="18" spans="2:41" ht="22.5" customHeight="1">
      <c r="B18" s="396" t="s">
        <v>194</v>
      </c>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7"/>
    </row>
    <row r="19" spans="2:41" ht="86.25" customHeight="1">
      <c r="B19" s="73"/>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5"/>
      <c r="AL19" s="397"/>
      <c r="AO19" s="369" t="str">
        <f>IF(B19="","",1)</f>
        <v/>
      </c>
    </row>
    <row r="20" spans="2:41">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7"/>
    </row>
    <row r="21" spans="2:41" ht="22.5" customHeight="1">
      <c r="B21" s="396" t="s">
        <v>195</v>
      </c>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row>
    <row r="22" spans="2:41" ht="86.25" customHeight="1">
      <c r="B22" s="73"/>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5"/>
      <c r="AL22" s="397"/>
      <c r="AO22" s="369" t="str">
        <f>IF(B22="","",1)</f>
        <v/>
      </c>
    </row>
    <row r="23" spans="2:41">
      <c r="B23" s="396" t="s">
        <v>49</v>
      </c>
      <c r="C23" s="396" t="s">
        <v>196</v>
      </c>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7"/>
    </row>
    <row r="24" spans="2:41">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row>
    <row r="25" spans="2:41" ht="22.5" customHeight="1">
      <c r="B25" s="396" t="s">
        <v>197</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7"/>
    </row>
    <row r="26" spans="2:41">
      <c r="B26" s="401" t="s">
        <v>198</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3"/>
      <c r="AL26" s="397"/>
    </row>
    <row r="27" spans="2:41" ht="86.25" customHeight="1">
      <c r="B27" s="67"/>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c r="AL27" s="397"/>
      <c r="AO27" s="369" t="str">
        <f>IF(B27="","",1)</f>
        <v/>
      </c>
    </row>
    <row r="28" spans="2:41" ht="21" customHeight="1">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row>
    <row r="29" spans="2:41" ht="6" customHeight="1">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7"/>
    </row>
    <row r="36" ht="3.6" customHeight="1"/>
    <row r="37" hidden="1"/>
    <row r="38" hidden="1"/>
  </sheetData>
  <sheetProtection algorithmName="SHA-512" hashValue="4/MtU16LI0eqDX3fYq4Y0sAAhltBONE7Peuyv4SP9iYFqbpnfqYklNkJY9UbmLZhM5iD6/gGNOWlWXMpc+kZ/w==" saltValue="6oaeW4rI/3ZgH+v3RS4vPw==" spinCount="100000" sheet="1" objects="1" scenarios="1"/>
  <mergeCells count="22">
    <mergeCell ref="B3:W3"/>
    <mergeCell ref="X3:Y3"/>
    <mergeCell ref="C5:K5"/>
    <mergeCell ref="Z6:AK6"/>
    <mergeCell ref="Q7:X7"/>
    <mergeCell ref="Y7:AK7"/>
    <mergeCell ref="Q8:X8"/>
    <mergeCell ref="Y8:AK8"/>
    <mergeCell ref="Q9:X9"/>
    <mergeCell ref="Y9:AK9"/>
    <mergeCell ref="Q10:X10"/>
    <mergeCell ref="B26:AK26"/>
    <mergeCell ref="B27:AK27"/>
    <mergeCell ref="Y10:AK10"/>
    <mergeCell ref="Q12:X12"/>
    <mergeCell ref="Y12:AK12"/>
    <mergeCell ref="B15:AK15"/>
    <mergeCell ref="B16:AK16"/>
    <mergeCell ref="B19:AK19"/>
    <mergeCell ref="B22:AK22"/>
    <mergeCell ref="Q11:X11"/>
    <mergeCell ref="Y11:AK11"/>
  </mergeCells>
  <phoneticPr fontId="3"/>
  <pageMargins left="0.7" right="0.7"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0CC0-CCBB-4BC5-8589-F1443D58F515}">
  <dimension ref="A1:Y2"/>
  <sheetViews>
    <sheetView workbookViewId="0">
      <selection activeCell="Z1" sqref="Z1"/>
    </sheetView>
  </sheetViews>
  <sheetFormatPr defaultRowHeight="13.5"/>
  <cols>
    <col min="1" max="6" width="3.375" customWidth="1"/>
    <col min="7" max="8" width="3.5" customWidth="1"/>
    <col min="9" max="10" width="3.375" customWidth="1"/>
    <col min="11" max="13" width="5.375" bestFit="1" customWidth="1"/>
    <col min="14" max="16" width="5.375" customWidth="1"/>
    <col min="17" max="25" width="4.125" customWidth="1"/>
  </cols>
  <sheetData>
    <row r="1" spans="1:25" ht="366">
      <c r="A1" s="14" t="s">
        <v>158</v>
      </c>
      <c r="B1" s="14" t="s">
        <v>159</v>
      </c>
      <c r="C1" s="14" t="s">
        <v>160</v>
      </c>
      <c r="D1" s="14" t="s">
        <v>161</v>
      </c>
      <c r="E1" s="14" t="s">
        <v>162</v>
      </c>
      <c r="F1" s="14" t="s">
        <v>163</v>
      </c>
      <c r="G1" s="14" t="s">
        <v>205</v>
      </c>
      <c r="H1" s="14" t="s">
        <v>206</v>
      </c>
      <c r="I1" s="14" t="s">
        <v>207</v>
      </c>
      <c r="J1" s="14" t="s">
        <v>208</v>
      </c>
      <c r="K1" s="15" t="s">
        <v>164</v>
      </c>
      <c r="L1" s="15" t="s">
        <v>165</v>
      </c>
      <c r="M1" s="15" t="s">
        <v>166</v>
      </c>
      <c r="N1" s="15" t="s">
        <v>167</v>
      </c>
      <c r="O1" s="15" t="s">
        <v>168</v>
      </c>
      <c r="P1" s="15" t="s">
        <v>169</v>
      </c>
      <c r="Q1" s="14" t="s">
        <v>170</v>
      </c>
      <c r="R1" s="14" t="s">
        <v>214</v>
      </c>
      <c r="S1" s="14" t="s">
        <v>215</v>
      </c>
      <c r="T1" s="14" t="s">
        <v>220</v>
      </c>
      <c r="U1" s="14" t="s">
        <v>221</v>
      </c>
      <c r="V1" s="14" t="s">
        <v>222</v>
      </c>
      <c r="W1" s="14" t="s">
        <v>223</v>
      </c>
      <c r="X1" s="14" t="s">
        <v>224</v>
      </c>
      <c r="Y1" s="14" t="s">
        <v>204</v>
      </c>
    </row>
    <row r="2" spans="1:25">
      <c r="A2" s="16">
        <f>'0_基礎情報'!E40</f>
        <v>0</v>
      </c>
      <c r="B2" s="16">
        <f>'0_基礎情報'!E37</f>
        <v>0</v>
      </c>
      <c r="C2" s="16" t="str">
        <f>'0_基礎情報'!I43</f>
        <v>入力事項に不備がある、もしくは、対象外</v>
      </c>
      <c r="D2" s="16" t="str">
        <f>'【様式６】実績報告書(まとめ)'!AJ10</f>
        <v>○</v>
      </c>
      <c r="E2" s="16" t="str">
        <f>'【様式６】実績報告書(まとめ)'!AJ11</f>
        <v>○</v>
      </c>
      <c r="F2" s="16" t="str">
        <f>'【様式６】実績報告書(まとめ)'!AJ18</f>
        <v>○</v>
      </c>
      <c r="G2" s="16">
        <f>'【様式６】実績報告書(まとめ)'!N11</f>
        <v>0</v>
      </c>
      <c r="H2" s="16">
        <f>'【様式６】実績報告書(まとめ)'!W11</f>
        <v>0</v>
      </c>
      <c r="I2" s="16">
        <f>'【様式６】実績報告書(まとめ)'!N15</f>
        <v>0</v>
      </c>
      <c r="J2" s="16">
        <f>'【様式６】実績報告書(まとめ)'!W15</f>
        <v>0</v>
      </c>
      <c r="K2" s="16" t="str">
        <f>'【様式６】実績報告書(まとめ)'!AK39</f>
        <v>○</v>
      </c>
      <c r="L2" s="16" t="str">
        <f>'【様式６】実績報告書(まとめ)'!AK40</f>
        <v>○</v>
      </c>
      <c r="M2" s="16" t="str">
        <f>'【様式６】実績報告書(まとめ)'!AK41</f>
        <v>○</v>
      </c>
      <c r="N2" s="16" t="str">
        <f>'【様式６】実績報告書(まとめ)'!AK48</f>
        <v>〇</v>
      </c>
      <c r="O2" s="16" t="str">
        <f>'【様式６】実績報告書(まとめ)'!AK49</f>
        <v>〇</v>
      </c>
      <c r="P2" s="16" t="str">
        <f>'【様式６】実績報告書(まとめ)'!AK50</f>
        <v>〇</v>
      </c>
      <c r="Q2" s="16" t="str">
        <f>'【様式６別添１】賃金改善明細書（職員別）'!Y63</f>
        <v/>
      </c>
      <c r="R2" s="16">
        <f>'【様式６別添１】賃金改善明細書（職員別）'!AI61</f>
        <v>0</v>
      </c>
      <c r="S2" s="16">
        <f>'【様式６別添１】賃金改善明細書（職員別）'!AJ61</f>
        <v>0</v>
      </c>
      <c r="T2" s="16">
        <f>'【様式６別添１】賃金改善明細書（職員別）'!AK61</f>
        <v>0</v>
      </c>
      <c r="U2" s="16">
        <f>_xlfn.MAXIFS('【様式６別添１】賃金改善明細書（職員別）'!$X$11:$X$60,'【様式６別添１】賃金改善明細書（職員別）'!$Y$11:$Y$60,'【様式６別添１】賃金改善明細書（職員別）'!$Y$84)</f>
        <v>0</v>
      </c>
      <c r="V2" s="16">
        <f>_xlfn.MINIFS('【様式６別添１】賃金改善明細書（職員別）'!$X$11:$X$60,'【様式６別添１】賃金改善明細書（職員別）'!$Y$11:$Y$60,'【様式６別添１】賃金改善明細書（職員別）'!$Y$84)</f>
        <v>0</v>
      </c>
      <c r="W2" s="16">
        <f>_xlfn.MAXIFS('【様式６別添１】賃金改善明細書（職員別）'!$X$11:$X$60,'【様式６別添１】賃金改善明細書（職員別）'!$Y$11:$Y$60,'【様式６別添１】賃金改善明細書（職員別）'!$Y$85)</f>
        <v>0</v>
      </c>
      <c r="X2" s="16">
        <f>_xlfn.MAXIFS('【様式６別添１】賃金改善明細書（職員別）'!$X$11:$X$60,'【様式６別添１】賃金改善明細書（職員別）'!$Y$11:$Y$60,'【様式６別添１】賃金改善明細書（職員別）'!$Y$86)</f>
        <v>0</v>
      </c>
      <c r="Y2" s="16" t="str">
        <f>【様式７】特別事情届出書!AO12</f>
        <v>×</v>
      </c>
    </row>
  </sheetData>
  <sheetProtection algorithmName="SHA-512" hashValue="6xTa0UW2M6m2fMn9O8bRwzX3s6iFd3kJ32PtBzpESg5FgLwDNbGhW82eDFcEzwQ8/6x5PSyOEsMhmyu5dNf7vQ==" saltValue="iKTBUeCLh4hD5nzOIbjQaQ=="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0_基礎情報</vt:lpstr>
      <vt:lpstr>【様式６】実績報告書(まとめ)</vt:lpstr>
      <vt:lpstr>【様式６別添１】賃金改善明細書（職員別）</vt:lpstr>
      <vt:lpstr>【様式６別添２】一覧表</vt:lpstr>
      <vt:lpstr>【様式７】特別事情届出書</vt:lpstr>
      <vt:lpstr>【京都市集約用】</vt:lpstr>
      <vt:lpstr>'【様式６】実績報告書(まとめ)'!Print_Area</vt:lpstr>
      <vt:lpstr>'【様式６別添１】賃金改善明細書（職員別）'!Print_Area</vt:lpstr>
      <vt:lpstr>【様式６別添２】一覧表!Print_Area</vt:lpstr>
      <vt:lpstr>【様式７】特別事情届出書!Print_Area</vt:lpstr>
      <vt:lpstr>'0_基礎情報'!Print_Area</vt:lpstr>
      <vt:lpstr>'【様式６別添１】賃金改善明細書（職員別）'!Print_Titles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nakajo</dc:creator>
  <cp:lastModifiedBy>nakajo</cp:lastModifiedBy>
  <dcterms:created xsi:type="dcterms:W3CDTF">2026-06-23T01:34:51Z</dcterms:created>
  <dcterms:modified xsi:type="dcterms:W3CDTF">2026-07-24T01:46:46Z</dcterms:modified>
</cp:coreProperties>
</file>