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20特別保育\01_一時預かり（一時保育）\一時預かり事業（一般型）\☆要綱・様式ほか\02_様式\現行（R7.4～）\均等割減免廃止対応（特例期間のみ適用）\"/>
    </mc:Choice>
  </mc:AlternateContent>
  <xr:revisionPtr revIDLastSave="0" documentId="13_ncr:1_{2A423AE0-E60E-479C-839E-07492390A69A}" xr6:coauthVersionLast="47" xr6:coauthVersionMax="47" xr10:uidLastSave="{00000000-0000-0000-0000-000000000000}"/>
  <bookViews>
    <workbookView xWindow="-5055" yWindow="-16320" windowWidth="29040" windowHeight="15990" xr2:uid="{66EE9FB7-1947-4284-A0FA-0C3B7136B48A}"/>
  </bookViews>
  <sheets>
    <sheet name="事業経費交付申請書（第４－４号様式）（休日分）" sheetId="1" r:id="rId1"/>
  </sheets>
  <definedNames>
    <definedName name="_xlnm.Print_Area" localSheetId="0">'事業経費交付申請書（第４－４号様式）（休日分）'!$A$1:$BB$71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26" i="1" l="1"/>
  <c r="BD65" i="1"/>
  <c r="AS60" i="1" s="1"/>
  <c r="BH57" i="1" s="1"/>
  <c r="BE23" i="1"/>
  <c r="AA60" i="1" l="1"/>
  <c r="BF57" i="1" s="1"/>
  <c r="BE55" i="1" s="1"/>
  <c r="AA63" i="1"/>
  <c r="BF58" i="1" s="1"/>
  <c r="AS63" i="1"/>
  <c r="BH58" i="1" s="1"/>
  <c r="AA67" i="1"/>
  <c r="BF59" i="1" s="1"/>
  <c r="AA70" i="1"/>
  <c r="BF60" i="1" s="1"/>
  <c r="AS67" i="1"/>
  <c r="BH59" i="1" s="1"/>
  <c r="AS70" i="1"/>
  <c r="BH60" i="1" s="1"/>
  <c r="BE43" i="1" l="1"/>
  <c r="AC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AK23" authorId="0" shapeId="0" xr:uid="{51D00149-30D2-4357-81E5-FA9AD6C3560E}">
      <text>
        <r>
          <rPr>
            <sz val="9"/>
            <color indexed="81"/>
            <rFont val="MS P ゴシック"/>
            <family val="3"/>
            <charset val="128"/>
          </rPr>
          <t>保育実施施設に入所していない児童で、休日保育を利用した人数を入力してください。</t>
        </r>
      </text>
    </comment>
  </commentList>
</comments>
</file>

<file path=xl/sharedStrings.xml><?xml version="1.0" encoding="utf-8"?>
<sst xmlns="http://schemas.openxmlformats.org/spreadsheetml/2006/main" count="143" uniqueCount="51">
  <si>
    <t>年</t>
    <rPh sb="0" eb="1">
      <t>ネン</t>
    </rPh>
    <phoneticPr fontId="2"/>
  </si>
  <si>
    <t>月</t>
    <rPh sb="0" eb="1">
      <t>ガツ</t>
    </rPh>
    <phoneticPr fontId="2"/>
  </si>
  <si>
    <t>日</t>
    <rPh sb="0" eb="1">
      <t>ヒ</t>
    </rPh>
    <phoneticPr fontId="2"/>
  </si>
  <si>
    <t>（施設所在地）</t>
    <rPh sb="1" eb="3">
      <t>シセツ</t>
    </rPh>
    <rPh sb="3" eb="6">
      <t>ショザイチ</t>
    </rPh>
    <phoneticPr fontId="2"/>
  </si>
  <si>
    <t>（施設名）</t>
    <rPh sb="1" eb="3">
      <t>シセツ</t>
    </rPh>
    <rPh sb="3" eb="4">
      <t>メイ</t>
    </rPh>
    <phoneticPr fontId="2"/>
  </si>
  <si>
    <t>（施設長名）</t>
    <rPh sb="1" eb="4">
      <t>シセツチョウ</t>
    </rPh>
    <rPh sb="4" eb="5">
      <t>メイ</t>
    </rPh>
    <phoneticPr fontId="2"/>
  </si>
  <si>
    <t>（電話番号）</t>
    <rPh sb="1" eb="3">
      <t>デンワ</t>
    </rPh>
    <rPh sb="3" eb="5">
      <t>バンゴウ</t>
    </rPh>
    <phoneticPr fontId="2"/>
  </si>
  <si>
    <t>記</t>
    <rPh sb="0" eb="1">
      <t>キ</t>
    </rPh>
    <phoneticPr fontId="2"/>
  </si>
  <si>
    <t>円</t>
    <rPh sb="0" eb="1">
      <t>エン</t>
    </rPh>
    <phoneticPr fontId="2"/>
  </si>
  <si>
    <t>帰国の推進及び永住帰国後の自立の支援に関する法律による支援給付受給世帯</t>
    <rPh sb="0" eb="2">
      <t>キコク</t>
    </rPh>
    <rPh sb="3" eb="5">
      <t>スイシン</t>
    </rPh>
    <rPh sb="5" eb="6">
      <t>オヨ</t>
    </rPh>
    <rPh sb="7" eb="9">
      <t>エイジュウ</t>
    </rPh>
    <rPh sb="9" eb="11">
      <t>キコク</t>
    </rPh>
    <rPh sb="11" eb="12">
      <t>ゴ</t>
    </rPh>
    <rPh sb="13" eb="15">
      <t>ジリツ</t>
    </rPh>
    <rPh sb="16" eb="18">
      <t>シエン</t>
    </rPh>
    <rPh sb="19" eb="20">
      <t>カン</t>
    </rPh>
    <rPh sb="22" eb="24">
      <t>ホウリツ</t>
    </rPh>
    <rPh sb="27" eb="29">
      <t>シエン</t>
    </rPh>
    <rPh sb="29" eb="31">
      <t>キュウフ</t>
    </rPh>
    <rPh sb="31" eb="33">
      <t>ジュキュウ</t>
    </rPh>
    <rPh sb="33" eb="35">
      <t>セタイ</t>
    </rPh>
    <phoneticPr fontId="2"/>
  </si>
  <si>
    <t>（災害による被災世帯については括弧内に内数を記入）</t>
    <rPh sb="1" eb="3">
      <t>サイガイ</t>
    </rPh>
    <rPh sb="6" eb="8">
      <t>ヒサイ</t>
    </rPh>
    <rPh sb="8" eb="10">
      <t>セタイ</t>
    </rPh>
    <rPh sb="15" eb="17">
      <t>カッコ</t>
    </rPh>
    <rPh sb="17" eb="18">
      <t>ナイ</t>
    </rPh>
    <rPh sb="19" eb="21">
      <t>ウチスウ</t>
    </rPh>
    <rPh sb="22" eb="24">
      <t>キニュウ</t>
    </rPh>
    <phoneticPr fontId="2"/>
  </si>
  <si>
    <t>利用時間が午前８時３０分から
午後５時までの範囲内である場合</t>
    <rPh sb="0" eb="2">
      <t>リヨウ</t>
    </rPh>
    <rPh sb="2" eb="4">
      <t>ジカン</t>
    </rPh>
    <rPh sb="5" eb="7">
      <t>ゴゼン</t>
    </rPh>
    <rPh sb="8" eb="9">
      <t>ジ</t>
    </rPh>
    <rPh sb="11" eb="12">
      <t>フン</t>
    </rPh>
    <rPh sb="15" eb="17">
      <t>ゴゴ</t>
    </rPh>
    <rPh sb="18" eb="19">
      <t>ジ</t>
    </rPh>
    <rPh sb="22" eb="25">
      <t>ハンイナイ</t>
    </rPh>
    <rPh sb="28" eb="30">
      <t>バアイ</t>
    </rPh>
    <phoneticPr fontId="2"/>
  </si>
  <si>
    <t>利用時間が午前８時３０分から
午後５時までの時間帯を超える場合</t>
    <rPh sb="0" eb="2">
      <t>リヨウ</t>
    </rPh>
    <rPh sb="2" eb="4">
      <t>ジカン</t>
    </rPh>
    <rPh sb="5" eb="7">
      <t>ゴゼン</t>
    </rPh>
    <rPh sb="8" eb="9">
      <t>ジ</t>
    </rPh>
    <rPh sb="11" eb="12">
      <t>フン</t>
    </rPh>
    <rPh sb="15" eb="17">
      <t>ゴゴ</t>
    </rPh>
    <rPh sb="18" eb="19">
      <t>ジ</t>
    </rPh>
    <rPh sb="22" eb="25">
      <t>ジカンタイ</t>
    </rPh>
    <rPh sb="26" eb="27">
      <t>コ</t>
    </rPh>
    <rPh sb="29" eb="31">
      <t>バアイ</t>
    </rPh>
    <phoneticPr fontId="2"/>
  </si>
  <si>
    <t>３歳未満児</t>
    <rPh sb="1" eb="2">
      <t>サイ</t>
    </rPh>
    <rPh sb="2" eb="4">
      <t>ミマン</t>
    </rPh>
    <rPh sb="4" eb="5">
      <t>ジ</t>
    </rPh>
    <phoneticPr fontId="2"/>
  </si>
  <si>
    <t>（</t>
    <phoneticPr fontId="2"/>
  </si>
  <si>
    <t>）</t>
    <phoneticPr fontId="2"/>
  </si>
  <si>
    <t>３歳以上児</t>
    <rPh sb="1" eb="2">
      <t>サイ</t>
    </rPh>
    <rPh sb="2" eb="4">
      <t>イジョウ</t>
    </rPh>
    <rPh sb="4" eb="5">
      <t>ジ</t>
    </rPh>
    <phoneticPr fontId="2"/>
  </si>
  <si>
    <t>(2)　市民税非課税世帯</t>
    <rPh sb="4" eb="7">
      <t>シミンゼイ</t>
    </rPh>
    <rPh sb="7" eb="10">
      <t>ヒカゼイ</t>
    </rPh>
    <rPh sb="10" eb="12">
      <t>セタイ</t>
    </rPh>
    <phoneticPr fontId="2"/>
  </si>
  <si>
    <t>上記の経費について、下記のとおり申請します。</t>
    <phoneticPr fontId="2"/>
  </si>
  <si>
    <t>(3)　経過措置対象世帯</t>
    <phoneticPr fontId="2"/>
  </si>
  <si>
    <t>×</t>
    <phoneticPr fontId="2"/>
  </si>
  <si>
    <t>人</t>
    <phoneticPr fontId="2"/>
  </si>
  <si>
    <t>小計</t>
    <rPh sb="0" eb="2">
      <t>ショウケイ</t>
    </rPh>
    <phoneticPr fontId="2"/>
  </si>
  <si>
    <t>申 請 金 額</t>
    <rPh sb="0" eb="1">
      <t>サル</t>
    </rPh>
    <rPh sb="2" eb="3">
      <t>ショウ</t>
    </rPh>
    <rPh sb="4" eb="5">
      <t>カネ</t>
    </rPh>
    <rPh sb="6" eb="7">
      <t>ガク</t>
    </rPh>
    <phoneticPr fontId="2"/>
  </si>
  <si>
    <t>内訳</t>
    <rPh sb="0" eb="1">
      <t>ウチ</t>
    </rPh>
    <rPh sb="1" eb="2">
      <t>ヤク</t>
    </rPh>
    <phoneticPr fontId="2"/>
  </si>
  <si>
    <t>１　基本分経費</t>
    <rPh sb="2" eb="4">
      <t>キホン</t>
    </rPh>
    <rPh sb="4" eb="5">
      <t>ブン</t>
    </rPh>
    <rPh sb="5" eb="7">
      <t>ケイヒ</t>
    </rPh>
    <phoneticPr fontId="2"/>
  </si>
  <si>
    <t>延べ利用児童数</t>
    <rPh sb="0" eb="1">
      <t>ノ</t>
    </rPh>
    <rPh sb="2" eb="4">
      <t>リヨウ</t>
    </rPh>
    <rPh sb="4" eb="6">
      <t>ジドウ</t>
    </rPh>
    <rPh sb="6" eb="7">
      <t>スウ</t>
    </rPh>
    <phoneticPr fontId="2"/>
  </si>
  <si>
    <t>年度一時預かり事業(一般型)経費交付申請書【休日実施分】</t>
    <phoneticPr fontId="2"/>
  </si>
  <si>
    <t>令和</t>
    <rPh sb="0" eb="2">
      <t>レイワ</t>
    </rPh>
    <phoneticPr fontId="2"/>
  </si>
  <si>
    <t>（6月まで）</t>
    <phoneticPr fontId="2"/>
  </si>
  <si>
    <t>（7月以降）</t>
    <phoneticPr fontId="2"/>
  </si>
  <si>
    <t>利用料等減免分経費単価</t>
    <rPh sb="0" eb="3">
      <t>リヨウリョウ</t>
    </rPh>
    <rPh sb="3" eb="4">
      <t>トウ</t>
    </rPh>
    <rPh sb="4" eb="6">
      <t>ゲンメン</t>
    </rPh>
    <rPh sb="6" eb="7">
      <t>ブン</t>
    </rPh>
    <rPh sb="7" eb="9">
      <t>ケイヒ</t>
    </rPh>
    <rPh sb="9" eb="11">
      <t>タンカ</t>
    </rPh>
    <phoneticPr fontId="2"/>
  </si>
  <si>
    <t>3歳未満児</t>
    <rPh sb="1" eb="4">
      <t>サイミマン</t>
    </rPh>
    <rPh sb="4" eb="5">
      <t>ジ</t>
    </rPh>
    <phoneticPr fontId="2"/>
  </si>
  <si>
    <t>6月まで</t>
    <rPh sb="1" eb="2">
      <t>ガツ</t>
    </rPh>
    <phoneticPr fontId="2"/>
  </si>
  <si>
    <t>7月以降</t>
    <rPh sb="1" eb="4">
      <t>ガツイコウ</t>
    </rPh>
    <phoneticPr fontId="2"/>
  </si>
  <si>
    <t>-</t>
    <phoneticPr fontId="2"/>
  </si>
  <si>
    <t>利用時間が午前８時３０分から
午後５時までの範囲内である場合</t>
    <phoneticPr fontId="2"/>
  </si>
  <si>
    <t>利用時間が午前８時３０分から
午後５時までの時間帯を超える場合</t>
    <phoneticPr fontId="2"/>
  </si>
  <si>
    <t>3歳以上児</t>
    <rPh sb="1" eb="4">
      <t>サイイジョウ</t>
    </rPh>
    <rPh sb="4" eb="5">
      <t>ジ</t>
    </rPh>
    <phoneticPr fontId="2"/>
  </si>
  <si>
    <t>8:30～17:00内</t>
    <rPh sb="10" eb="11">
      <t>ナイ</t>
    </rPh>
    <phoneticPr fontId="2"/>
  </si>
  <si>
    <t>6月まで</t>
    <rPh sb="1" eb="2">
      <t>ガツ</t>
    </rPh>
    <phoneticPr fontId="2"/>
  </si>
  <si>
    <t>7月以降</t>
    <rPh sb="1" eb="4">
      <t>ガツイコウ</t>
    </rPh>
    <phoneticPr fontId="2"/>
  </si>
  <si>
    <t>3歳未満</t>
    <rPh sb="1" eb="4">
      <t>サイミマン</t>
    </rPh>
    <phoneticPr fontId="2"/>
  </si>
  <si>
    <t>3歳
以上</t>
    <phoneticPr fontId="2"/>
  </si>
  <si>
    <t>8:30～17:00超</t>
    <rPh sb="10" eb="11">
      <t>チョウ</t>
    </rPh>
    <phoneticPr fontId="2"/>
  </si>
  <si>
    <t>延べ利用児童数</t>
    <rPh sb="0" eb="1">
      <t>ノ</t>
    </rPh>
    <rPh sb="2" eb="6">
      <t>リヨウジドウ</t>
    </rPh>
    <rPh sb="6" eb="7">
      <t>スウ</t>
    </rPh>
    <phoneticPr fontId="2"/>
  </si>
  <si>
    <t>（宛先）　京都市長</t>
    <rPh sb="1" eb="3">
      <t>アテサキ</t>
    </rPh>
    <rPh sb="5" eb="9">
      <t>キョウトシチョウ</t>
    </rPh>
    <phoneticPr fontId="2"/>
  </si>
  <si>
    <t>（第４－４号様式）</t>
    <rPh sb="1" eb="2">
      <t>ダイ</t>
    </rPh>
    <rPh sb="5" eb="6">
      <t>ゴウ</t>
    </rPh>
    <rPh sb="6" eb="8">
      <t>ヨウシキ</t>
    </rPh>
    <phoneticPr fontId="2"/>
  </si>
  <si>
    <t>２　利用料減免分経費</t>
    <rPh sb="2" eb="4">
      <t>リヨウ</t>
    </rPh>
    <rPh sb="4" eb="5">
      <t>リョウ</t>
    </rPh>
    <rPh sb="5" eb="7">
      <t>ゲンメン</t>
    </rPh>
    <rPh sb="7" eb="8">
      <t>ブン</t>
    </rPh>
    <rPh sb="8" eb="10">
      <t>ケイヒ</t>
    </rPh>
    <phoneticPr fontId="2"/>
  </si>
  <si>
    <t>及び措置による利用世帯</t>
    <rPh sb="0" eb="1">
      <t>オヨ</t>
    </rPh>
    <rPh sb="2" eb="4">
      <t>ソチ</t>
    </rPh>
    <rPh sb="7" eb="11">
      <t>リヨウセタイ</t>
    </rPh>
    <phoneticPr fontId="2"/>
  </si>
  <si>
    <t>(1)　災害による被災世帯、生活保護法による保護世帯、中国残留邦人等の円滑な</t>
    <rPh sb="4" eb="6">
      <t>サイガイ</t>
    </rPh>
    <rPh sb="9" eb="11">
      <t>ヒサイ</t>
    </rPh>
    <rPh sb="11" eb="13">
      <t>セタイ</t>
    </rPh>
    <rPh sb="14" eb="16">
      <t>セイカツ</t>
    </rPh>
    <rPh sb="16" eb="19">
      <t>ホゴホウ</t>
    </rPh>
    <rPh sb="22" eb="24">
      <t>ホゴ</t>
    </rPh>
    <rPh sb="24" eb="26">
      <t>セタイ</t>
    </rPh>
    <rPh sb="27" eb="29">
      <t>チュウゴク</t>
    </rPh>
    <rPh sb="29" eb="31">
      <t>ザンリュウ</t>
    </rPh>
    <rPh sb="31" eb="33">
      <t>ホウジン</t>
    </rPh>
    <rPh sb="33" eb="34">
      <t>トウ</t>
    </rPh>
    <rPh sb="35" eb="37">
      <t>エンカツ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</si>
</sst>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numFmt numFmtId="178" formatCode="&quot;R&quot;#"/>
  </numFmts>
  <fonts count="10">
    <font>
      <sz val="11"/>
      <color theme="1"/>
      <name val="游ゴシック"/>
      <family val="2"/>
      <scheme val="minor"/>
    </font>
    <font>
      <sz val="11"/>
      <color theme="1"/>
      <name val="游ゴシック"/>
      <family val="2"/>
      <scheme val="minor"/>
    </font>
    <font>
      <sz val="6"/>
      <name val="游ゴシック"/>
      <family val="3"/>
      <charset val="128"/>
      <scheme val="minor"/>
    </font>
    <font>
      <sz val="9"/>
      <color indexed="81"/>
      <name val="MS P ゴシック"/>
      <family val="3"/>
      <charset val="128"/>
    </font>
    <font>
      <sz val="10"/>
      <name val="ＭＳ 明朝"/>
      <family val="1"/>
      <charset val="128"/>
    </font>
    <font>
      <sz val="9"/>
      <name val="ＭＳ 明朝"/>
      <family val="1"/>
      <charset val="128"/>
    </font>
    <font>
      <sz val="11"/>
      <name val="ＭＳ 明朝"/>
      <family val="1"/>
      <charset val="128"/>
    </font>
    <font>
      <sz val="12"/>
      <name val="ＭＳ ゴシック"/>
      <family val="3"/>
      <charset val="128"/>
    </font>
    <font>
      <sz val="12"/>
      <name val="ＭＳ 明朝"/>
      <family val="1"/>
      <charset val="128"/>
    </font>
    <font>
      <sz val="1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92">
    <xf numFmtId="0" fontId="0" fillId="0" borderId="0" xfId="0"/>
    <xf numFmtId="176" fontId="6" fillId="0" borderId="0" xfId="0" applyNumberFormat="1" applyFont="1" applyAlignment="1" applyProtection="1">
      <alignment vertical="center"/>
    </xf>
    <xf numFmtId="176" fontId="6" fillId="0" borderId="0" xfId="0" applyNumberFormat="1" applyFont="1" applyFill="1" applyAlignment="1" applyProtection="1">
      <alignment vertical="center"/>
    </xf>
    <xf numFmtId="38" fontId="6" fillId="0" borderId="0" xfId="1" applyFont="1" applyFill="1" applyAlignment="1" applyProtection="1">
      <alignment vertical="center"/>
    </xf>
    <xf numFmtId="38" fontId="6" fillId="0" borderId="0" xfId="1" applyFont="1" applyFill="1" applyAlignment="1" applyProtection="1">
      <alignment horizontal="center" vertical="center"/>
    </xf>
    <xf numFmtId="176" fontId="6" fillId="0" borderId="0" xfId="0" applyNumberFormat="1" applyFont="1" applyAlignment="1" applyProtection="1">
      <alignment horizontal="center" vertical="center"/>
    </xf>
    <xf numFmtId="176" fontId="7" fillId="0" borderId="0" xfId="0" applyNumberFormat="1" applyFont="1" applyAlignment="1" applyProtection="1">
      <alignment vertical="center"/>
    </xf>
    <xf numFmtId="176" fontId="7" fillId="0" borderId="0" xfId="0" applyNumberFormat="1" applyFont="1" applyFill="1" applyAlignment="1" applyProtection="1">
      <alignment vertical="center"/>
    </xf>
    <xf numFmtId="38" fontId="7" fillId="0" borderId="0" xfId="1" applyFont="1" applyFill="1" applyAlignment="1" applyProtection="1">
      <alignment vertical="center"/>
    </xf>
    <xf numFmtId="176" fontId="6" fillId="0" borderId="0" xfId="0" applyNumberFormat="1" applyFont="1" applyAlignment="1" applyProtection="1">
      <alignment horizontal="left" vertical="center"/>
    </xf>
    <xf numFmtId="176" fontId="6" fillId="0" borderId="0" xfId="0" applyNumberFormat="1" applyFont="1" applyProtection="1"/>
    <xf numFmtId="38" fontId="6" fillId="0" borderId="0" xfId="1" applyFont="1" applyAlignment="1" applyProtection="1">
      <alignment vertical="center" shrinkToFit="1"/>
    </xf>
    <xf numFmtId="38" fontId="6" fillId="0" borderId="0" xfId="1" applyFont="1" applyAlignment="1" applyProtection="1">
      <alignment vertical="center"/>
    </xf>
    <xf numFmtId="0" fontId="6" fillId="0" borderId="0" xfId="0" applyFont="1" applyAlignment="1" applyProtection="1">
      <alignment horizontal="left" vertical="center" shrinkToFit="1"/>
    </xf>
    <xf numFmtId="0" fontId="6" fillId="0" borderId="0" xfId="0" applyFont="1" applyFill="1" applyAlignment="1" applyProtection="1">
      <alignment horizontal="left" vertical="center" shrinkToFit="1"/>
    </xf>
    <xf numFmtId="176" fontId="6" fillId="0" borderId="2" xfId="0" applyNumberFormat="1" applyFont="1" applyBorder="1" applyAlignment="1" applyProtection="1">
      <alignment vertical="center"/>
    </xf>
    <xf numFmtId="176" fontId="6" fillId="0" borderId="3" xfId="0" applyNumberFormat="1" applyFont="1" applyBorder="1" applyAlignment="1" applyProtection="1">
      <alignment vertical="center"/>
    </xf>
    <xf numFmtId="176" fontId="6" fillId="0" borderId="4" xfId="0" applyNumberFormat="1" applyFont="1" applyBorder="1" applyAlignment="1" applyProtection="1">
      <alignment vertical="center"/>
    </xf>
    <xf numFmtId="176" fontId="6" fillId="0" borderId="5" xfId="0" applyNumberFormat="1" applyFont="1" applyBorder="1" applyAlignment="1" applyProtection="1">
      <alignment vertical="center"/>
    </xf>
    <xf numFmtId="176" fontId="6" fillId="0" borderId="6" xfId="0" applyNumberFormat="1" applyFont="1" applyBorder="1" applyAlignment="1" applyProtection="1">
      <alignment vertical="center"/>
    </xf>
    <xf numFmtId="176" fontId="6" fillId="0" borderId="5" xfId="0" applyNumberFormat="1" applyFont="1" applyBorder="1" applyAlignment="1" applyProtection="1">
      <alignment vertical="center" shrinkToFit="1"/>
    </xf>
    <xf numFmtId="176" fontId="6" fillId="0" borderId="0" xfId="0" applyNumberFormat="1" applyFont="1" applyAlignment="1" applyProtection="1">
      <alignment vertical="center" shrinkToFit="1"/>
    </xf>
    <xf numFmtId="176" fontId="6" fillId="0" borderId="0" xfId="0" applyNumberFormat="1" applyFont="1" applyBorder="1" applyAlignment="1" applyProtection="1">
      <alignment vertical="center" shrinkToFit="1"/>
    </xf>
    <xf numFmtId="176" fontId="5" fillId="0" borderId="5" xfId="0" applyNumberFormat="1" applyFont="1" applyFill="1" applyBorder="1" applyAlignment="1" applyProtection="1">
      <alignment vertical="center" shrinkToFit="1"/>
    </xf>
    <xf numFmtId="176" fontId="5" fillId="0" borderId="6" xfId="0" applyNumberFormat="1" applyFont="1" applyFill="1" applyBorder="1" applyAlignment="1" applyProtection="1">
      <alignment vertical="center" shrinkToFit="1"/>
    </xf>
    <xf numFmtId="177" fontId="6" fillId="0" borderId="6" xfId="0" applyNumberFormat="1" applyFont="1" applyBorder="1" applyAlignment="1" applyProtection="1">
      <alignment vertical="center" shrinkToFit="1"/>
    </xf>
    <xf numFmtId="176" fontId="6" fillId="0" borderId="7" xfId="0" applyNumberFormat="1" applyFont="1" applyBorder="1" applyAlignment="1" applyProtection="1">
      <alignment vertical="center"/>
    </xf>
    <xf numFmtId="176" fontId="6" fillId="0" borderId="1" xfId="0" applyNumberFormat="1" applyFont="1" applyBorder="1" applyAlignment="1" applyProtection="1">
      <alignment vertical="center"/>
    </xf>
    <xf numFmtId="176" fontId="6" fillId="0" borderId="8" xfId="0" applyNumberFormat="1" applyFont="1" applyBorder="1" applyAlignment="1" applyProtection="1">
      <alignment vertical="center"/>
    </xf>
    <xf numFmtId="176" fontId="5" fillId="0" borderId="16" xfId="0" applyNumberFormat="1" applyFont="1" applyBorder="1" applyAlignment="1" applyProtection="1">
      <alignment vertical="center"/>
    </xf>
    <xf numFmtId="38" fontId="5" fillId="0" borderId="16" xfId="1" applyFont="1" applyBorder="1" applyAlignment="1" applyProtection="1">
      <alignment vertical="center"/>
    </xf>
    <xf numFmtId="176" fontId="6" fillId="0" borderId="0" xfId="0" applyNumberFormat="1" applyFont="1" applyBorder="1" applyAlignment="1" applyProtection="1">
      <alignment vertical="center"/>
    </xf>
    <xf numFmtId="178" fontId="6" fillId="0" borderId="13" xfId="0" applyNumberFormat="1" applyFont="1" applyBorder="1" applyAlignment="1" applyProtection="1">
      <alignment horizontal="center" vertical="center" shrinkToFit="1"/>
    </xf>
    <xf numFmtId="176" fontId="6" fillId="0" borderId="0" xfId="0" applyNumberFormat="1" applyFont="1" applyFill="1" applyAlignment="1" applyProtection="1">
      <alignment vertical="center" shrinkToFit="1"/>
    </xf>
    <xf numFmtId="176" fontId="6" fillId="0" borderId="13" xfId="0" applyNumberFormat="1" applyFont="1" applyBorder="1" applyAlignment="1" applyProtection="1">
      <alignment horizontal="center" vertical="center" shrinkToFit="1"/>
    </xf>
    <xf numFmtId="38" fontId="6" fillId="0" borderId="13" xfId="1" applyFont="1" applyBorder="1" applyAlignment="1" applyProtection="1">
      <alignment horizontal="center" vertical="center" shrinkToFit="1"/>
    </xf>
    <xf numFmtId="38" fontId="6" fillId="0" borderId="13" xfId="1" applyFont="1" applyBorder="1" applyAlignment="1" applyProtection="1">
      <alignment vertical="center" shrinkToFit="1"/>
    </xf>
    <xf numFmtId="176" fontId="6" fillId="0" borderId="1" xfId="0" applyNumberFormat="1" applyFont="1" applyBorder="1" applyAlignment="1" applyProtection="1">
      <alignment vertical="center"/>
      <protection locked="0"/>
    </xf>
    <xf numFmtId="176" fontId="6" fillId="0" borderId="0" xfId="0" applyNumberFormat="1" applyFont="1" applyAlignment="1" applyProtection="1">
      <alignment vertical="center"/>
    </xf>
    <xf numFmtId="176" fontId="6" fillId="0" borderId="5" xfId="0" applyNumberFormat="1" applyFont="1" applyBorder="1" applyAlignment="1" applyProtection="1">
      <alignment horizontal="center" vertical="center" shrinkToFit="1"/>
    </xf>
    <xf numFmtId="176" fontId="6" fillId="0" borderId="0" xfId="0" applyNumberFormat="1" applyFont="1" applyBorder="1" applyAlignment="1" applyProtection="1">
      <alignment horizontal="center" vertical="center" shrinkToFit="1"/>
    </xf>
    <xf numFmtId="177" fontId="6" fillId="0" borderId="0" xfId="0" applyNumberFormat="1" applyFont="1" applyBorder="1" applyAlignment="1" applyProtection="1">
      <alignment horizontal="right" vertical="center" shrinkToFit="1"/>
    </xf>
    <xf numFmtId="176" fontId="6" fillId="0" borderId="1" xfId="0" applyNumberFormat="1" applyFont="1" applyBorder="1" applyAlignment="1" applyProtection="1">
      <alignment horizontal="center" vertical="center" shrinkToFit="1"/>
    </xf>
    <xf numFmtId="176" fontId="6" fillId="0" borderId="0" xfId="0" applyNumberFormat="1" applyFont="1" applyAlignment="1" applyProtection="1">
      <alignment horizontal="center" vertical="center" shrinkToFit="1"/>
    </xf>
    <xf numFmtId="177" fontId="6" fillId="0" borderId="0" xfId="0" applyNumberFormat="1" applyFont="1" applyAlignment="1" applyProtection="1">
      <alignment horizontal="right" vertical="center" shrinkToFit="1"/>
    </xf>
    <xf numFmtId="176" fontId="4" fillId="0" borderId="2" xfId="0" applyNumberFormat="1" applyFont="1" applyBorder="1" applyAlignment="1" applyProtection="1">
      <alignment horizontal="left" vertical="center" wrapText="1"/>
    </xf>
    <xf numFmtId="176" fontId="4" fillId="0" borderId="3" xfId="0" applyNumberFormat="1" applyFont="1" applyBorder="1" applyAlignment="1" applyProtection="1">
      <alignment horizontal="left" vertical="center"/>
    </xf>
    <xf numFmtId="176" fontId="4" fillId="0" borderId="4" xfId="0" applyNumberFormat="1" applyFont="1" applyBorder="1" applyAlignment="1" applyProtection="1">
      <alignment horizontal="left" vertical="center"/>
    </xf>
    <xf numFmtId="176" fontId="4" fillId="0" borderId="7" xfId="0" applyNumberFormat="1" applyFont="1" applyBorder="1" applyAlignment="1" applyProtection="1">
      <alignment horizontal="left" vertical="center"/>
    </xf>
    <xf numFmtId="176" fontId="4" fillId="0" borderId="1" xfId="0" applyNumberFormat="1" applyFont="1" applyBorder="1" applyAlignment="1" applyProtection="1">
      <alignment horizontal="left" vertical="center"/>
    </xf>
    <xf numFmtId="176" fontId="4" fillId="0" borderId="8" xfId="0" applyNumberFormat="1" applyFont="1" applyBorder="1" applyAlignment="1" applyProtection="1">
      <alignment horizontal="left" vertical="center"/>
    </xf>
    <xf numFmtId="176" fontId="5" fillId="0" borderId="9" xfId="0" applyNumberFormat="1" applyFont="1" applyBorder="1" applyAlignment="1" applyProtection="1">
      <alignment horizontal="center" vertical="center" shrinkToFit="1"/>
    </xf>
    <xf numFmtId="176" fontId="5" fillId="0" borderId="10" xfId="0" applyNumberFormat="1" applyFont="1" applyBorder="1" applyAlignment="1" applyProtection="1">
      <alignment horizontal="center" vertical="center" shrinkToFit="1"/>
    </xf>
    <xf numFmtId="176" fontId="5" fillId="0" borderId="11" xfId="0" applyNumberFormat="1" applyFont="1" applyBorder="1" applyAlignment="1" applyProtection="1">
      <alignment horizontal="center" vertical="center" shrinkToFit="1"/>
    </xf>
    <xf numFmtId="176" fontId="5" fillId="2" borderId="1" xfId="0" applyNumberFormat="1" applyFont="1" applyFill="1" applyBorder="1" applyAlignment="1" applyProtection="1">
      <alignment horizontal="center" vertical="center" shrinkToFit="1"/>
      <protection locked="0"/>
    </xf>
    <xf numFmtId="176" fontId="8" fillId="0" borderId="0" xfId="0" applyNumberFormat="1" applyFont="1" applyAlignment="1" applyProtection="1">
      <alignment horizontal="left" vertical="center"/>
    </xf>
    <xf numFmtId="176" fontId="6" fillId="2" borderId="0" xfId="0" applyNumberFormat="1" applyFont="1" applyFill="1" applyAlignment="1" applyProtection="1">
      <alignment horizontal="center" vertical="center"/>
      <protection locked="0"/>
    </xf>
    <xf numFmtId="176" fontId="6" fillId="2" borderId="0" xfId="0" applyNumberFormat="1" applyFont="1" applyFill="1" applyAlignment="1" applyProtection="1">
      <alignment horizontal="right" vertical="center"/>
      <protection locked="0"/>
    </xf>
    <xf numFmtId="176" fontId="6" fillId="0" borderId="0" xfId="0" applyNumberFormat="1" applyFont="1" applyAlignment="1" applyProtection="1">
      <alignment vertical="center"/>
    </xf>
    <xf numFmtId="176" fontId="6" fillId="0" borderId="0" xfId="0" applyNumberFormat="1" applyFont="1" applyAlignment="1" applyProtection="1">
      <alignment horizontal="center" vertical="center"/>
    </xf>
    <xf numFmtId="38" fontId="9" fillId="2" borderId="1" xfId="1" applyFont="1" applyFill="1" applyBorder="1" applyAlignment="1" applyProtection="1">
      <alignment horizontal="center" vertical="center"/>
    </xf>
    <xf numFmtId="176" fontId="6" fillId="0" borderId="1" xfId="0" applyNumberFormat="1" applyFont="1" applyBorder="1" applyAlignment="1" applyProtection="1">
      <alignment horizontal="center" vertical="center"/>
    </xf>
    <xf numFmtId="176" fontId="7" fillId="2" borderId="0" xfId="0" applyNumberFormat="1" applyFont="1" applyFill="1" applyAlignment="1" applyProtection="1">
      <alignment horizontal="center" vertical="center"/>
      <protection locked="0"/>
    </xf>
    <xf numFmtId="38" fontId="9" fillId="2" borderId="1" xfId="1" applyFont="1" applyFill="1" applyBorder="1" applyAlignment="1" applyProtection="1">
      <alignment horizontal="center" vertical="center"/>
      <protection locked="0"/>
    </xf>
    <xf numFmtId="176" fontId="7" fillId="0" borderId="0" xfId="0" applyNumberFormat="1" applyFont="1" applyAlignment="1" applyProtection="1">
      <alignment horizontal="right" vertical="center"/>
    </xf>
    <xf numFmtId="176" fontId="6" fillId="0" borderId="2" xfId="0" applyNumberFormat="1" applyFont="1" applyBorder="1" applyAlignment="1" applyProtection="1">
      <alignment horizontal="center" vertical="center" shrinkToFit="1"/>
    </xf>
    <xf numFmtId="176" fontId="6" fillId="0" borderId="3" xfId="0" applyNumberFormat="1" applyFont="1" applyBorder="1" applyAlignment="1" applyProtection="1">
      <alignment horizontal="center" vertical="center" shrinkToFit="1"/>
    </xf>
    <xf numFmtId="176" fontId="6" fillId="0" borderId="4" xfId="0" applyNumberFormat="1" applyFont="1" applyBorder="1" applyAlignment="1" applyProtection="1">
      <alignment horizontal="center" vertical="center" shrinkToFit="1"/>
    </xf>
    <xf numFmtId="176" fontId="6" fillId="0" borderId="6" xfId="0" applyNumberFormat="1" applyFont="1" applyBorder="1" applyAlignment="1" applyProtection="1">
      <alignment horizontal="center" vertical="center" shrinkToFit="1"/>
    </xf>
    <xf numFmtId="176" fontId="6" fillId="0" borderId="7" xfId="0" applyNumberFormat="1" applyFont="1" applyBorder="1" applyAlignment="1" applyProtection="1">
      <alignment horizontal="center" vertical="center" shrinkToFit="1"/>
    </xf>
    <xf numFmtId="176" fontId="6" fillId="0" borderId="8" xfId="0" applyNumberFormat="1" applyFont="1" applyBorder="1" applyAlignment="1" applyProtection="1">
      <alignment horizontal="center" vertical="center" shrinkToFit="1"/>
    </xf>
    <xf numFmtId="176" fontId="6" fillId="0" borderId="1" xfId="0" applyNumberFormat="1" applyFont="1" applyBorder="1" applyAlignment="1" applyProtection="1">
      <alignment horizontal="center" vertical="center"/>
      <protection locked="0"/>
    </xf>
    <xf numFmtId="176" fontId="5" fillId="2" borderId="3" xfId="0" applyNumberFormat="1" applyFont="1" applyFill="1" applyBorder="1" applyAlignment="1" applyProtection="1">
      <alignment horizontal="center" vertical="center" shrinkToFit="1"/>
      <protection locked="0"/>
    </xf>
    <xf numFmtId="176" fontId="5" fillId="2" borderId="0" xfId="0" applyNumberFormat="1" applyFont="1" applyFill="1" applyBorder="1" applyAlignment="1" applyProtection="1">
      <alignment horizontal="center" vertical="center" shrinkToFit="1"/>
      <protection locked="0"/>
    </xf>
    <xf numFmtId="176" fontId="4" fillId="0" borderId="2" xfId="0" applyNumberFormat="1" applyFont="1" applyBorder="1" applyAlignment="1" applyProtection="1">
      <alignment horizontal="left" vertical="center" wrapText="1" shrinkToFit="1"/>
    </xf>
    <xf numFmtId="176" fontId="4" fillId="0" borderId="3" xfId="0" applyNumberFormat="1" applyFont="1" applyBorder="1" applyAlignment="1" applyProtection="1">
      <alignment horizontal="left" vertical="center" wrapText="1" shrinkToFit="1"/>
    </xf>
    <xf numFmtId="176" fontId="4" fillId="0" borderId="4" xfId="0" applyNumberFormat="1" applyFont="1" applyBorder="1" applyAlignment="1" applyProtection="1">
      <alignment horizontal="left" vertical="center" wrapText="1" shrinkToFit="1"/>
    </xf>
    <xf numFmtId="176" fontId="4" fillId="0" borderId="7" xfId="0" applyNumberFormat="1" applyFont="1" applyBorder="1" applyAlignment="1" applyProtection="1">
      <alignment horizontal="left" vertical="center" wrapText="1" shrinkToFit="1"/>
    </xf>
    <xf numFmtId="176" fontId="4" fillId="0" borderId="1" xfId="0" applyNumberFormat="1" applyFont="1" applyBorder="1" applyAlignment="1" applyProtection="1">
      <alignment horizontal="left" vertical="center" wrapText="1" shrinkToFit="1"/>
    </xf>
    <xf numFmtId="176" fontId="4" fillId="0" borderId="8" xfId="0" applyNumberFormat="1" applyFont="1" applyBorder="1" applyAlignment="1" applyProtection="1">
      <alignment horizontal="left" vertical="center" wrapText="1" shrinkToFit="1"/>
    </xf>
    <xf numFmtId="176" fontId="6" fillId="0" borderId="9" xfId="0" applyNumberFormat="1" applyFont="1" applyBorder="1" applyAlignment="1" applyProtection="1">
      <alignment horizontal="center" vertical="center" shrinkToFit="1"/>
    </xf>
    <xf numFmtId="176" fontId="6" fillId="0" borderId="11" xfId="0" applyNumberFormat="1" applyFont="1" applyBorder="1" applyAlignment="1" applyProtection="1">
      <alignment horizontal="center" vertical="center" shrinkToFit="1"/>
    </xf>
    <xf numFmtId="176" fontId="6" fillId="0" borderId="10" xfId="0" applyNumberFormat="1" applyFont="1" applyBorder="1" applyAlignment="1" applyProtection="1">
      <alignment horizontal="center" vertical="center" shrinkToFit="1"/>
    </xf>
    <xf numFmtId="176" fontId="6" fillId="0" borderId="14" xfId="0" applyNumberFormat="1" applyFont="1" applyBorder="1" applyAlignment="1" applyProtection="1">
      <alignment horizontal="center" vertical="center" shrinkToFit="1"/>
    </xf>
    <xf numFmtId="176" fontId="6" fillId="0" borderId="12" xfId="0" applyNumberFormat="1" applyFont="1" applyBorder="1" applyAlignment="1" applyProtection="1">
      <alignment horizontal="center" vertical="center" shrinkToFit="1"/>
    </xf>
    <xf numFmtId="176" fontId="6" fillId="0" borderId="15" xfId="0" applyNumberFormat="1" applyFont="1" applyBorder="1" applyAlignment="1" applyProtection="1">
      <alignment horizontal="center" vertical="center" shrinkToFit="1"/>
    </xf>
    <xf numFmtId="176" fontId="5" fillId="0" borderId="16" xfId="0" applyNumberFormat="1" applyFont="1" applyBorder="1" applyAlignment="1" applyProtection="1">
      <alignment horizontal="center" vertical="center" wrapText="1"/>
    </xf>
    <xf numFmtId="176" fontId="5" fillId="0" borderId="16" xfId="0" applyNumberFormat="1" applyFont="1" applyBorder="1" applyAlignment="1" applyProtection="1">
      <alignment horizontal="center" vertical="center"/>
    </xf>
    <xf numFmtId="176" fontId="7" fillId="0" borderId="0" xfId="0" applyNumberFormat="1" applyFont="1" applyAlignment="1" applyProtection="1">
      <alignment horizontal="left" vertical="center"/>
    </xf>
    <xf numFmtId="176" fontId="8" fillId="0" borderId="0" xfId="0" applyNumberFormat="1" applyFont="1" applyAlignment="1" applyProtection="1">
      <alignment horizontal="center" vertical="center"/>
    </xf>
    <xf numFmtId="177" fontId="6" fillId="0" borderId="1" xfId="0" applyNumberFormat="1" applyFont="1" applyBorder="1" applyAlignment="1" applyProtection="1">
      <alignment horizontal="center" vertical="center"/>
    </xf>
    <xf numFmtId="176" fontId="6" fillId="0" borderId="0" xfId="0" applyNumberFormat="1" applyFont="1" applyAlignment="1" applyProtection="1">
      <alignment horizontal="left" vertical="center"/>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356D8-31B4-4EA7-87DF-EB987A163168}">
  <sheetPr>
    <tabColor rgb="FFFFC000"/>
  </sheetPr>
  <dimension ref="A1:BM75"/>
  <sheetViews>
    <sheetView tabSelected="1" view="pageBreakPreview" topLeftCell="A20" zoomScaleNormal="100" zoomScaleSheetLayoutView="100" workbookViewId="0">
      <selection activeCell="H27" sqref="H27"/>
    </sheetView>
  </sheetViews>
  <sheetFormatPr defaultColWidth="1.625" defaultRowHeight="13.5" outlineLevelCol="1"/>
  <cols>
    <col min="1" max="54" width="1.625" style="1" customWidth="1"/>
    <col min="55" max="55" width="1.625" style="2" customWidth="1"/>
    <col min="56" max="56" width="4.25" style="2" hidden="1" customWidth="1" outlineLevel="1"/>
    <col min="57" max="58" width="8.625" style="3" hidden="1" customWidth="1" outlineLevel="1"/>
    <col min="59" max="60" width="8.625" style="2" hidden="1" customWidth="1" outlineLevel="1"/>
    <col min="61" max="64" width="8.625" style="1" hidden="1" customWidth="1" outlineLevel="1"/>
    <col min="65" max="65" width="9" style="1" customWidth="1" collapsed="1"/>
    <col min="66" max="67" width="9" style="1" customWidth="1"/>
    <col min="68" max="69" width="4.5" style="1" bestFit="1" customWidth="1"/>
    <col min="70" max="70" width="1.625" style="1"/>
    <col min="71" max="76" width="4.5" style="1" bestFit="1" customWidth="1"/>
    <col min="77" max="79" width="5.5" style="1" bestFit="1" customWidth="1"/>
    <col min="80" max="82" width="4.5" style="1" bestFit="1" customWidth="1"/>
    <col min="83" max="16384" width="1.625" style="1"/>
  </cols>
  <sheetData>
    <row r="1" spans="1:58" ht="15" customHeight="1">
      <c r="A1" s="1" t="s">
        <v>47</v>
      </c>
    </row>
    <row r="2" spans="1:58" ht="15" customHeight="1">
      <c r="AJ2" s="57"/>
      <c r="AK2" s="57"/>
      <c r="AL2" s="57"/>
      <c r="AM2" s="57"/>
      <c r="AN2" s="57"/>
      <c r="AO2" s="57"/>
      <c r="AP2" s="59" t="s">
        <v>0</v>
      </c>
      <c r="AQ2" s="59"/>
      <c r="AR2" s="57"/>
      <c r="AS2" s="57"/>
      <c r="AT2" s="57"/>
      <c r="AU2" s="59" t="s">
        <v>1</v>
      </c>
      <c r="AV2" s="59"/>
      <c r="AW2" s="57"/>
      <c r="AX2" s="57"/>
      <c r="AY2" s="57"/>
      <c r="AZ2" s="59" t="s">
        <v>2</v>
      </c>
      <c r="BA2" s="59"/>
    </row>
    <row r="3" spans="1:58">
      <c r="C3" s="1" t="s">
        <v>46</v>
      </c>
    </row>
    <row r="4" spans="1:58">
      <c r="AH4" s="1" t="s">
        <v>3</v>
      </c>
    </row>
    <row r="5" spans="1:58">
      <c r="AI5" s="56"/>
      <c r="AJ5" s="56"/>
      <c r="AK5" s="56"/>
      <c r="AL5" s="56"/>
      <c r="AM5" s="56"/>
      <c r="AN5" s="56"/>
      <c r="AO5" s="56"/>
      <c r="AP5" s="56"/>
      <c r="AQ5" s="56"/>
      <c r="AR5" s="56"/>
      <c r="AS5" s="56"/>
      <c r="AT5" s="56"/>
      <c r="AU5" s="56"/>
      <c r="AV5" s="56"/>
      <c r="AW5" s="56"/>
      <c r="AX5" s="56"/>
      <c r="AY5" s="56"/>
      <c r="AZ5" s="56"/>
      <c r="BA5" s="56"/>
      <c r="BB5" s="56"/>
    </row>
    <row r="6" spans="1:58">
      <c r="AH6" s="58" t="s">
        <v>4</v>
      </c>
      <c r="AI6" s="58"/>
      <c r="AJ6" s="58"/>
      <c r="AK6" s="58"/>
      <c r="AL6" s="58"/>
      <c r="AM6" s="58"/>
      <c r="AN6" s="58"/>
      <c r="AO6" s="58"/>
      <c r="AP6" s="58"/>
    </row>
    <row r="7" spans="1:58">
      <c r="AI7" s="56"/>
      <c r="AJ7" s="56"/>
      <c r="AK7" s="56"/>
      <c r="AL7" s="56"/>
      <c r="AM7" s="56"/>
      <c r="AN7" s="56"/>
      <c r="AO7" s="56"/>
      <c r="AP7" s="56"/>
      <c r="AQ7" s="56"/>
      <c r="AR7" s="56"/>
      <c r="AS7" s="56"/>
      <c r="AT7" s="56"/>
      <c r="AU7" s="56"/>
      <c r="AV7" s="56"/>
      <c r="AW7" s="56"/>
      <c r="AX7" s="56"/>
      <c r="AY7" s="56"/>
      <c r="AZ7" s="56"/>
      <c r="BA7" s="56"/>
      <c r="BB7" s="56"/>
      <c r="BE7" s="4"/>
      <c r="BF7" s="4"/>
    </row>
    <row r="8" spans="1:58">
      <c r="AH8" s="91" t="s">
        <v>5</v>
      </c>
      <c r="AI8" s="91"/>
      <c r="AJ8" s="91"/>
      <c r="AK8" s="91"/>
      <c r="AL8" s="91"/>
      <c r="AM8" s="91"/>
      <c r="AN8" s="91"/>
      <c r="AO8" s="91"/>
      <c r="AP8" s="91"/>
    </row>
    <row r="9" spans="1:58">
      <c r="AI9" s="56"/>
      <c r="AJ9" s="56"/>
      <c r="AK9" s="56"/>
      <c r="AL9" s="56"/>
      <c r="AM9" s="56"/>
      <c r="AN9" s="56"/>
      <c r="AO9" s="56"/>
      <c r="AP9" s="56"/>
      <c r="AQ9" s="56"/>
      <c r="AR9" s="56"/>
      <c r="AS9" s="56"/>
      <c r="AT9" s="56"/>
      <c r="AU9" s="56"/>
      <c r="AV9" s="56"/>
      <c r="AW9" s="56"/>
      <c r="AX9" s="56"/>
      <c r="AY9" s="56"/>
      <c r="AZ9" s="56"/>
      <c r="BA9" s="56"/>
      <c r="BB9" s="56"/>
    </row>
    <row r="10" spans="1:58">
      <c r="AH10" s="91" t="s">
        <v>6</v>
      </c>
      <c r="AI10" s="91"/>
      <c r="AJ10" s="91"/>
      <c r="AK10" s="91"/>
      <c r="AL10" s="91"/>
      <c r="AM10" s="91"/>
      <c r="AN10" s="91"/>
      <c r="AO10" s="91"/>
      <c r="AP10" s="91"/>
    </row>
    <row r="11" spans="1:58" ht="17.25" customHeight="1">
      <c r="AI11" s="56"/>
      <c r="AJ11" s="56"/>
      <c r="AK11" s="56"/>
      <c r="AL11" s="56"/>
      <c r="AM11" s="56"/>
      <c r="AN11" s="56"/>
      <c r="AO11" s="56"/>
      <c r="AP11" s="56"/>
      <c r="AQ11" s="56"/>
      <c r="AR11" s="56"/>
      <c r="AS11" s="56"/>
      <c r="AT11" s="56"/>
      <c r="AU11" s="56"/>
      <c r="AV11" s="56"/>
      <c r="AW11" s="56"/>
      <c r="AX11" s="56"/>
      <c r="AY11" s="56"/>
      <c r="AZ11" s="56"/>
      <c r="BA11" s="56"/>
      <c r="BB11" s="56"/>
    </row>
    <row r="12" spans="1:58">
      <c r="AK12" s="5"/>
      <c r="AL12" s="5"/>
      <c r="AM12" s="5"/>
      <c r="AN12" s="5"/>
      <c r="AO12" s="5"/>
      <c r="AP12" s="5"/>
      <c r="AQ12" s="5"/>
      <c r="AR12" s="5"/>
      <c r="AS12" s="5"/>
      <c r="AT12" s="5"/>
      <c r="AU12" s="5"/>
      <c r="AV12" s="5"/>
      <c r="AW12" s="5"/>
    </row>
    <row r="13" spans="1:58" ht="13.5" customHeight="1">
      <c r="A13" s="64" t="s">
        <v>28</v>
      </c>
      <c r="B13" s="64"/>
      <c r="C13" s="64"/>
      <c r="D13" s="64"/>
      <c r="E13" s="64"/>
      <c r="F13" s="64"/>
      <c r="G13" s="64"/>
      <c r="H13" s="64"/>
      <c r="I13" s="64"/>
      <c r="J13" s="62">
        <v>6</v>
      </c>
      <c r="K13" s="62"/>
      <c r="L13" s="88" t="s">
        <v>27</v>
      </c>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6"/>
      <c r="BD13" s="7"/>
      <c r="BE13" s="8"/>
      <c r="BF13" s="8"/>
    </row>
    <row r="14" spans="1:58" ht="13.5" customHeight="1">
      <c r="A14" s="64"/>
      <c r="B14" s="64"/>
      <c r="C14" s="64"/>
      <c r="D14" s="64"/>
      <c r="E14" s="64"/>
      <c r="F14" s="64"/>
      <c r="G14" s="64"/>
      <c r="H14" s="64"/>
      <c r="I14" s="64"/>
      <c r="J14" s="62"/>
      <c r="K14" s="62"/>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6"/>
      <c r="BD14" s="7"/>
      <c r="BE14" s="8"/>
      <c r="BF14" s="8"/>
    </row>
    <row r="16" spans="1:58" ht="15" customHeight="1">
      <c r="G16" s="9" t="s">
        <v>18</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row>
    <row r="18" spans="6:60" ht="15" customHeight="1">
      <c r="AB18" s="1" t="s">
        <v>7</v>
      </c>
    </row>
    <row r="20" spans="6:60" ht="30.75" customHeight="1">
      <c r="F20" s="89" t="s">
        <v>23</v>
      </c>
      <c r="G20" s="89"/>
      <c r="H20" s="89"/>
      <c r="I20" s="89"/>
      <c r="J20" s="89"/>
      <c r="K20" s="89"/>
      <c r="L20" s="89"/>
      <c r="M20" s="89"/>
      <c r="N20" s="89"/>
      <c r="O20" s="89"/>
      <c r="P20" s="89"/>
      <c r="Q20" s="89"/>
      <c r="R20" s="89"/>
      <c r="S20" s="89"/>
      <c r="T20" s="89"/>
      <c r="U20" s="89"/>
      <c r="V20" s="89"/>
      <c r="AA20" s="10"/>
      <c r="AB20" s="10"/>
      <c r="AC20" s="60">
        <f>SUM(BE23,BE26,BE43,BE55)</f>
        <v>0</v>
      </c>
      <c r="AD20" s="60"/>
      <c r="AE20" s="60"/>
      <c r="AF20" s="60"/>
      <c r="AG20" s="60"/>
      <c r="AH20" s="60"/>
      <c r="AI20" s="60"/>
      <c r="AJ20" s="60"/>
      <c r="AK20" s="60"/>
      <c r="AL20" s="60"/>
      <c r="AM20" s="60"/>
      <c r="AN20" s="60"/>
      <c r="AO20" s="60"/>
      <c r="AP20" s="60"/>
      <c r="AQ20" s="60"/>
      <c r="AR20" s="61" t="s">
        <v>8</v>
      </c>
      <c r="AS20" s="61"/>
    </row>
    <row r="22" spans="6:60" ht="18" customHeight="1">
      <c r="F22" s="1" t="s">
        <v>24</v>
      </c>
      <c r="BC22" s="1"/>
      <c r="BD22" s="1"/>
      <c r="BE22" s="1"/>
      <c r="BF22" s="1"/>
      <c r="BG22" s="1"/>
      <c r="BH22" s="1"/>
    </row>
    <row r="23" spans="6:60" ht="22.5" customHeight="1">
      <c r="G23" s="55" t="s">
        <v>25</v>
      </c>
      <c r="H23" s="55"/>
      <c r="I23" s="55"/>
      <c r="J23" s="55"/>
      <c r="K23" s="55"/>
      <c r="L23" s="55"/>
      <c r="M23" s="55"/>
      <c r="N23" s="55"/>
      <c r="O23" s="55"/>
      <c r="P23" s="55"/>
      <c r="Q23" s="55"/>
      <c r="R23" s="55"/>
      <c r="S23" s="55"/>
      <c r="T23" s="55"/>
      <c r="U23" s="55"/>
      <c r="V23" s="55"/>
      <c r="AC23" s="42" t="s">
        <v>26</v>
      </c>
      <c r="AD23" s="42"/>
      <c r="AE23" s="42"/>
      <c r="AF23" s="42"/>
      <c r="AG23" s="42"/>
      <c r="AH23" s="42"/>
      <c r="AI23" s="42"/>
      <c r="AJ23" s="42"/>
      <c r="AK23" s="63"/>
      <c r="AL23" s="63"/>
      <c r="AM23" s="63"/>
      <c r="AN23" s="63"/>
      <c r="AO23" s="63"/>
      <c r="AP23" s="42" t="s">
        <v>21</v>
      </c>
      <c r="AQ23" s="42"/>
      <c r="AR23" s="42" t="s">
        <v>20</v>
      </c>
      <c r="AS23" s="42"/>
      <c r="AT23" s="90">
        <v>5700</v>
      </c>
      <c r="AU23" s="90"/>
      <c r="AV23" s="90"/>
      <c r="AW23" s="90"/>
      <c r="AX23" s="90"/>
      <c r="AY23" s="9"/>
      <c r="AZ23" s="9"/>
      <c r="BA23" s="9"/>
      <c r="BD23" s="2" t="s">
        <v>22</v>
      </c>
      <c r="BE23" s="11">
        <f>AK23*AT23</f>
        <v>0</v>
      </c>
      <c r="BF23" s="12"/>
    </row>
    <row r="24" spans="6:60" ht="13.5" customHeight="1">
      <c r="BB24" s="13"/>
      <c r="BC24" s="14"/>
      <c r="BD24" s="14"/>
    </row>
    <row r="25" spans="6:60" ht="22.5" customHeight="1">
      <c r="G25" s="55" t="s">
        <v>48</v>
      </c>
      <c r="H25" s="55"/>
      <c r="I25" s="55"/>
      <c r="J25" s="55"/>
      <c r="K25" s="55"/>
      <c r="L25" s="55"/>
      <c r="M25" s="55"/>
      <c r="N25" s="55"/>
      <c r="O25" s="55"/>
      <c r="P25" s="55"/>
      <c r="Q25" s="55"/>
      <c r="R25" s="55"/>
      <c r="S25" s="55"/>
      <c r="T25" s="55"/>
      <c r="U25" s="55"/>
      <c r="V25" s="55"/>
      <c r="W25" s="55"/>
      <c r="X25" s="55"/>
      <c r="Y25" s="55"/>
      <c r="Z25" s="55"/>
      <c r="AA25" s="55"/>
      <c r="AB25" s="55"/>
    </row>
    <row r="26" spans="6:60" ht="15" customHeight="1">
      <c r="H26" s="1" t="s">
        <v>50</v>
      </c>
      <c r="BD26" s="2" t="s">
        <v>22</v>
      </c>
      <c r="BE26" s="11">
        <f>Q34*AA34+AI34*AS34+Q39*AA39+AI39*AS39</f>
        <v>0</v>
      </c>
      <c r="BF26" s="12"/>
    </row>
    <row r="27" spans="6:60" ht="15" customHeight="1">
      <c r="I27" s="1" t="s">
        <v>9</v>
      </c>
    </row>
    <row r="28" spans="6:60" s="38" customFormat="1" ht="15" customHeight="1">
      <c r="I28" s="38" t="s">
        <v>49</v>
      </c>
      <c r="BC28" s="2"/>
      <c r="BD28" s="2"/>
      <c r="BE28" s="3"/>
      <c r="BF28" s="3"/>
      <c r="BG28" s="2"/>
      <c r="BH28" s="2"/>
    </row>
    <row r="29" spans="6:60" ht="15" customHeight="1">
      <c r="I29" s="1" t="s">
        <v>10</v>
      </c>
    </row>
    <row r="30" spans="6:60" ht="15" customHeight="1">
      <c r="H30" s="15"/>
      <c r="I30" s="16"/>
      <c r="J30" s="16"/>
      <c r="K30" s="16"/>
      <c r="L30" s="16"/>
      <c r="M30" s="16"/>
      <c r="N30" s="17"/>
      <c r="O30" s="45" t="s">
        <v>11</v>
      </c>
      <c r="P30" s="46"/>
      <c r="Q30" s="46"/>
      <c r="R30" s="46"/>
      <c r="S30" s="46"/>
      <c r="T30" s="46"/>
      <c r="U30" s="46"/>
      <c r="V30" s="46"/>
      <c r="W30" s="46"/>
      <c r="X30" s="46"/>
      <c r="Y30" s="46"/>
      <c r="Z30" s="46"/>
      <c r="AA30" s="46"/>
      <c r="AB30" s="46"/>
      <c r="AC30" s="46"/>
      <c r="AD30" s="46"/>
      <c r="AE30" s="46"/>
      <c r="AF30" s="47"/>
      <c r="AG30" s="45" t="s">
        <v>12</v>
      </c>
      <c r="AH30" s="46"/>
      <c r="AI30" s="46"/>
      <c r="AJ30" s="46"/>
      <c r="AK30" s="46"/>
      <c r="AL30" s="46"/>
      <c r="AM30" s="46"/>
      <c r="AN30" s="46"/>
      <c r="AO30" s="46"/>
      <c r="AP30" s="46"/>
      <c r="AQ30" s="46"/>
      <c r="AR30" s="46"/>
      <c r="AS30" s="46"/>
      <c r="AT30" s="46"/>
      <c r="AU30" s="46"/>
      <c r="AV30" s="46"/>
      <c r="AW30" s="46"/>
      <c r="AX30" s="47"/>
    </row>
    <row r="31" spans="6:60" ht="15" customHeight="1">
      <c r="H31" s="18"/>
      <c r="N31" s="19"/>
      <c r="O31" s="48"/>
      <c r="P31" s="49"/>
      <c r="Q31" s="49"/>
      <c r="R31" s="49"/>
      <c r="S31" s="49"/>
      <c r="T31" s="49"/>
      <c r="U31" s="49"/>
      <c r="V31" s="49"/>
      <c r="W31" s="49"/>
      <c r="X31" s="49"/>
      <c r="Y31" s="49"/>
      <c r="Z31" s="49"/>
      <c r="AA31" s="49"/>
      <c r="AB31" s="49"/>
      <c r="AC31" s="49"/>
      <c r="AD31" s="49"/>
      <c r="AE31" s="49"/>
      <c r="AF31" s="50"/>
      <c r="AG31" s="48"/>
      <c r="AH31" s="49"/>
      <c r="AI31" s="49"/>
      <c r="AJ31" s="49"/>
      <c r="AK31" s="49"/>
      <c r="AL31" s="49"/>
      <c r="AM31" s="49"/>
      <c r="AN31" s="49"/>
      <c r="AO31" s="49"/>
      <c r="AP31" s="49"/>
      <c r="AQ31" s="49"/>
      <c r="AR31" s="49"/>
      <c r="AS31" s="49"/>
      <c r="AT31" s="49"/>
      <c r="AU31" s="49"/>
      <c r="AV31" s="49"/>
      <c r="AW31" s="49"/>
      <c r="AX31" s="50"/>
    </row>
    <row r="32" spans="6:60" ht="9" customHeight="1">
      <c r="H32" s="65" t="s">
        <v>13</v>
      </c>
      <c r="I32" s="66"/>
      <c r="J32" s="66"/>
      <c r="K32" s="66"/>
      <c r="L32" s="66"/>
      <c r="M32" s="66"/>
      <c r="N32" s="67"/>
      <c r="AG32" s="15"/>
      <c r="AH32" s="16"/>
      <c r="AI32" s="16"/>
      <c r="AJ32" s="16"/>
      <c r="AK32" s="16"/>
      <c r="AL32" s="16"/>
      <c r="AM32" s="16"/>
      <c r="AN32" s="16"/>
      <c r="AO32" s="16"/>
      <c r="AP32" s="16"/>
      <c r="AQ32" s="16"/>
      <c r="AR32" s="16"/>
      <c r="AS32" s="16"/>
      <c r="AT32" s="16"/>
      <c r="AU32" s="16"/>
      <c r="AV32" s="16"/>
      <c r="AW32" s="16"/>
      <c r="AX32" s="17"/>
    </row>
    <row r="33" spans="8:58" ht="15" customHeight="1">
      <c r="H33" s="39"/>
      <c r="I33" s="43"/>
      <c r="J33" s="43"/>
      <c r="K33" s="43"/>
      <c r="L33" s="43"/>
      <c r="M33" s="43"/>
      <c r="N33" s="68"/>
      <c r="P33" s="51" t="s">
        <v>45</v>
      </c>
      <c r="Q33" s="52"/>
      <c r="R33" s="52"/>
      <c r="S33" s="52"/>
      <c r="T33" s="52"/>
      <c r="U33" s="52"/>
      <c r="V33" s="53"/>
      <c r="W33" s="20"/>
      <c r="X33" s="21"/>
      <c r="Y33" s="21"/>
      <c r="Z33" s="21"/>
      <c r="AA33" s="21"/>
      <c r="AB33" s="21"/>
      <c r="AC33" s="21"/>
      <c r="AD33" s="21"/>
      <c r="AE33" s="21"/>
      <c r="AG33" s="18"/>
      <c r="AH33" s="51" t="s">
        <v>45</v>
      </c>
      <c r="AI33" s="52"/>
      <c r="AJ33" s="52"/>
      <c r="AK33" s="52"/>
      <c r="AL33" s="52"/>
      <c r="AM33" s="52"/>
      <c r="AN33" s="53"/>
      <c r="AO33" s="20"/>
      <c r="AP33" s="22"/>
      <c r="AQ33" s="22"/>
      <c r="AR33" s="22"/>
      <c r="AS33" s="22"/>
      <c r="AT33" s="22"/>
      <c r="AU33" s="22"/>
      <c r="AV33" s="22"/>
      <c r="AW33" s="22"/>
      <c r="AX33" s="19"/>
    </row>
    <row r="34" spans="8:58" ht="15" customHeight="1">
      <c r="H34" s="39"/>
      <c r="I34" s="43"/>
      <c r="J34" s="43"/>
      <c r="K34" s="43"/>
      <c r="L34" s="43"/>
      <c r="M34" s="43"/>
      <c r="N34" s="68"/>
      <c r="P34" s="23"/>
      <c r="Q34" s="73"/>
      <c r="R34" s="72"/>
      <c r="S34" s="72"/>
      <c r="T34" s="72"/>
      <c r="U34" s="72"/>
      <c r="V34" s="24"/>
      <c r="W34" s="39" t="s">
        <v>21</v>
      </c>
      <c r="X34" s="40"/>
      <c r="Y34" s="43" t="s">
        <v>20</v>
      </c>
      <c r="Z34" s="43"/>
      <c r="AA34" s="44">
        <v>2100</v>
      </c>
      <c r="AB34" s="44"/>
      <c r="AC34" s="44"/>
      <c r="AD34" s="44"/>
      <c r="AE34" s="44"/>
      <c r="AF34" s="25"/>
      <c r="AG34" s="18"/>
      <c r="AH34" s="23"/>
      <c r="AI34" s="72"/>
      <c r="AJ34" s="72"/>
      <c r="AK34" s="72"/>
      <c r="AL34" s="72"/>
      <c r="AM34" s="72"/>
      <c r="AN34" s="24"/>
      <c r="AO34" s="39" t="s">
        <v>21</v>
      </c>
      <c r="AP34" s="40"/>
      <c r="AQ34" s="43" t="s">
        <v>20</v>
      </c>
      <c r="AR34" s="43"/>
      <c r="AS34" s="44">
        <v>2600</v>
      </c>
      <c r="AT34" s="44"/>
      <c r="AU34" s="44"/>
      <c r="AV34" s="44"/>
      <c r="AW34" s="44"/>
      <c r="AX34" s="25"/>
    </row>
    <row r="35" spans="8:58" ht="15" customHeight="1">
      <c r="H35" s="39"/>
      <c r="I35" s="43"/>
      <c r="J35" s="43"/>
      <c r="K35" s="43"/>
      <c r="L35" s="43"/>
      <c r="M35" s="43"/>
      <c r="N35" s="68"/>
      <c r="P35" s="26" t="s">
        <v>14</v>
      </c>
      <c r="Q35" s="37"/>
      <c r="R35" s="71"/>
      <c r="S35" s="71"/>
      <c r="T35" s="71"/>
      <c r="U35" s="37" t="s">
        <v>15</v>
      </c>
      <c r="V35" s="28"/>
      <c r="W35" s="20"/>
      <c r="X35" s="21"/>
      <c r="Y35" s="21"/>
      <c r="Z35" s="21"/>
      <c r="AA35" s="21"/>
      <c r="AB35" s="21"/>
      <c r="AC35" s="21"/>
      <c r="AD35" s="21"/>
      <c r="AE35" s="21"/>
      <c r="AG35" s="18"/>
      <c r="AH35" s="26" t="s">
        <v>14</v>
      </c>
      <c r="AI35" s="37"/>
      <c r="AJ35" s="71"/>
      <c r="AK35" s="71"/>
      <c r="AL35" s="71"/>
      <c r="AM35" s="37" t="s">
        <v>15</v>
      </c>
      <c r="AN35" s="28"/>
      <c r="AO35" s="20"/>
      <c r="AP35" s="22"/>
      <c r="AQ35" s="22"/>
      <c r="AR35" s="22"/>
      <c r="AS35" s="22"/>
      <c r="AT35" s="22"/>
      <c r="AU35" s="22"/>
      <c r="AV35" s="22"/>
      <c r="AW35" s="22"/>
      <c r="AX35" s="19"/>
    </row>
    <row r="36" spans="8:58" ht="9" customHeight="1">
      <c r="H36" s="69"/>
      <c r="I36" s="42"/>
      <c r="J36" s="42"/>
      <c r="K36" s="42"/>
      <c r="L36" s="42"/>
      <c r="M36" s="42"/>
      <c r="N36" s="70"/>
      <c r="O36" s="26"/>
      <c r="P36" s="27"/>
      <c r="Q36" s="27"/>
      <c r="R36" s="27"/>
      <c r="S36" s="27"/>
      <c r="T36" s="27"/>
      <c r="U36" s="27"/>
      <c r="V36" s="27"/>
      <c r="W36" s="27"/>
      <c r="X36" s="27"/>
      <c r="Y36" s="27"/>
      <c r="Z36" s="27"/>
      <c r="AA36" s="27"/>
      <c r="AB36" s="27"/>
      <c r="AC36" s="27"/>
      <c r="AD36" s="27"/>
      <c r="AE36" s="27"/>
      <c r="AF36" s="28"/>
      <c r="AG36" s="26"/>
      <c r="AH36" s="27"/>
      <c r="AI36" s="27"/>
      <c r="AJ36" s="27"/>
      <c r="AK36" s="27"/>
      <c r="AL36" s="27"/>
      <c r="AM36" s="27"/>
      <c r="AN36" s="27"/>
      <c r="AO36" s="27"/>
      <c r="AP36" s="27"/>
      <c r="AQ36" s="27"/>
      <c r="AR36" s="27"/>
      <c r="AS36" s="27"/>
      <c r="AT36" s="27"/>
      <c r="AU36" s="27"/>
      <c r="AV36" s="27"/>
      <c r="AW36" s="27"/>
      <c r="AX36" s="28"/>
    </row>
    <row r="37" spans="8:58" ht="9" customHeight="1">
      <c r="H37" s="65" t="s">
        <v>16</v>
      </c>
      <c r="I37" s="66"/>
      <c r="J37" s="66"/>
      <c r="K37" s="66"/>
      <c r="L37" s="66"/>
      <c r="M37" s="66"/>
      <c r="N37" s="67"/>
      <c r="AG37" s="15"/>
      <c r="AH37" s="16"/>
      <c r="AI37" s="16"/>
      <c r="AJ37" s="16"/>
      <c r="AK37" s="16"/>
      <c r="AL37" s="16"/>
      <c r="AM37" s="16"/>
      <c r="AN37" s="16"/>
      <c r="AO37" s="16"/>
      <c r="AP37" s="16"/>
      <c r="AQ37" s="16"/>
      <c r="AR37" s="16"/>
      <c r="AS37" s="16"/>
      <c r="AT37" s="16"/>
      <c r="AU37" s="16"/>
      <c r="AV37" s="16"/>
      <c r="AW37" s="16"/>
      <c r="AX37" s="17"/>
    </row>
    <row r="38" spans="8:58" ht="15" customHeight="1">
      <c r="H38" s="39"/>
      <c r="I38" s="43"/>
      <c r="J38" s="43"/>
      <c r="K38" s="43"/>
      <c r="L38" s="43"/>
      <c r="M38" s="43"/>
      <c r="N38" s="68"/>
      <c r="P38" s="51" t="s">
        <v>45</v>
      </c>
      <c r="Q38" s="52"/>
      <c r="R38" s="52"/>
      <c r="S38" s="52"/>
      <c r="T38" s="52"/>
      <c r="U38" s="52"/>
      <c r="V38" s="53"/>
      <c r="W38" s="20"/>
      <c r="X38" s="22"/>
      <c r="Y38" s="22"/>
      <c r="Z38" s="22"/>
      <c r="AA38" s="22"/>
      <c r="AB38" s="22"/>
      <c r="AC38" s="22"/>
      <c r="AD38" s="22"/>
      <c r="AE38" s="22"/>
      <c r="AG38" s="18"/>
      <c r="AH38" s="51" t="s">
        <v>45</v>
      </c>
      <c r="AI38" s="52"/>
      <c r="AJ38" s="52"/>
      <c r="AK38" s="52"/>
      <c r="AL38" s="52"/>
      <c r="AM38" s="52"/>
      <c r="AN38" s="53"/>
      <c r="AO38" s="20"/>
      <c r="AP38" s="22"/>
      <c r="AQ38" s="22"/>
      <c r="AR38" s="22"/>
      <c r="AS38" s="22"/>
      <c r="AT38" s="22"/>
      <c r="AU38" s="22"/>
      <c r="AV38" s="22"/>
      <c r="AW38" s="22"/>
      <c r="AX38" s="19"/>
    </row>
    <row r="39" spans="8:58" ht="15" customHeight="1">
      <c r="H39" s="39"/>
      <c r="I39" s="43"/>
      <c r="J39" s="43"/>
      <c r="K39" s="43"/>
      <c r="L39" s="43"/>
      <c r="M39" s="43"/>
      <c r="N39" s="68"/>
      <c r="P39" s="23"/>
      <c r="Q39" s="72"/>
      <c r="R39" s="72"/>
      <c r="S39" s="72"/>
      <c r="T39" s="72"/>
      <c r="U39" s="72"/>
      <c r="V39" s="24"/>
      <c r="W39" s="39" t="s">
        <v>21</v>
      </c>
      <c r="X39" s="40"/>
      <c r="Y39" s="43" t="s">
        <v>20</v>
      </c>
      <c r="Z39" s="43"/>
      <c r="AA39" s="44">
        <v>1200</v>
      </c>
      <c r="AB39" s="44"/>
      <c r="AC39" s="44"/>
      <c r="AD39" s="44"/>
      <c r="AE39" s="44"/>
      <c r="AF39" s="25"/>
      <c r="AG39" s="18"/>
      <c r="AH39" s="23"/>
      <c r="AI39" s="72"/>
      <c r="AJ39" s="72"/>
      <c r="AK39" s="72"/>
      <c r="AL39" s="72"/>
      <c r="AM39" s="72"/>
      <c r="AN39" s="24"/>
      <c r="AO39" s="39" t="s">
        <v>21</v>
      </c>
      <c r="AP39" s="40"/>
      <c r="AQ39" s="43" t="s">
        <v>20</v>
      </c>
      <c r="AR39" s="43"/>
      <c r="AS39" s="44">
        <v>1500</v>
      </c>
      <c r="AT39" s="44"/>
      <c r="AU39" s="44"/>
      <c r="AV39" s="44"/>
      <c r="AW39" s="44"/>
      <c r="AX39" s="25"/>
    </row>
    <row r="40" spans="8:58" ht="15" customHeight="1">
      <c r="H40" s="39"/>
      <c r="I40" s="43"/>
      <c r="J40" s="43"/>
      <c r="K40" s="43"/>
      <c r="L40" s="43"/>
      <c r="M40" s="43"/>
      <c r="N40" s="68"/>
      <c r="P40" s="26" t="s">
        <v>14</v>
      </c>
      <c r="Q40" s="37"/>
      <c r="R40" s="71"/>
      <c r="S40" s="71"/>
      <c r="T40" s="71"/>
      <c r="U40" s="37" t="s">
        <v>15</v>
      </c>
      <c r="V40" s="28"/>
      <c r="W40" s="20"/>
      <c r="X40" s="22"/>
      <c r="Y40" s="22"/>
      <c r="Z40" s="22"/>
      <c r="AA40" s="22"/>
      <c r="AB40" s="22"/>
      <c r="AC40" s="22"/>
      <c r="AD40" s="22"/>
      <c r="AE40" s="22"/>
      <c r="AG40" s="18"/>
      <c r="AH40" s="26" t="s">
        <v>14</v>
      </c>
      <c r="AI40" s="37"/>
      <c r="AJ40" s="71"/>
      <c r="AK40" s="71"/>
      <c r="AL40" s="71"/>
      <c r="AM40" s="37" t="s">
        <v>15</v>
      </c>
      <c r="AN40" s="28"/>
      <c r="AO40" s="20"/>
      <c r="AP40" s="22"/>
      <c r="AQ40" s="22"/>
      <c r="AR40" s="22"/>
      <c r="AS40" s="22"/>
      <c r="AT40" s="22"/>
      <c r="AU40" s="22"/>
      <c r="AV40" s="22"/>
      <c r="AW40" s="22"/>
      <c r="AX40" s="19"/>
    </row>
    <row r="41" spans="8:58" ht="9" customHeight="1">
      <c r="H41" s="69"/>
      <c r="I41" s="42"/>
      <c r="J41" s="42"/>
      <c r="K41" s="42"/>
      <c r="L41" s="42"/>
      <c r="M41" s="42"/>
      <c r="N41" s="70"/>
      <c r="O41" s="26"/>
      <c r="P41" s="27"/>
      <c r="Q41" s="27"/>
      <c r="R41" s="27"/>
      <c r="S41" s="27"/>
      <c r="T41" s="27"/>
      <c r="U41" s="27"/>
      <c r="V41" s="27"/>
      <c r="W41" s="27"/>
      <c r="X41" s="27"/>
      <c r="Y41" s="27"/>
      <c r="Z41" s="27"/>
      <c r="AA41" s="27"/>
      <c r="AB41" s="27"/>
      <c r="AC41" s="27"/>
      <c r="AD41" s="27"/>
      <c r="AE41" s="27"/>
      <c r="AF41" s="28"/>
      <c r="AG41" s="26"/>
      <c r="AH41" s="27"/>
      <c r="AI41" s="27"/>
      <c r="AJ41" s="27"/>
      <c r="AK41" s="27"/>
      <c r="AL41" s="27"/>
      <c r="AM41" s="27"/>
      <c r="AN41" s="27"/>
      <c r="AO41" s="27"/>
      <c r="AP41" s="27"/>
      <c r="AQ41" s="27"/>
      <c r="AR41" s="27"/>
      <c r="AS41" s="27"/>
      <c r="AT41" s="27"/>
      <c r="AU41" s="27"/>
      <c r="AV41" s="27"/>
      <c r="AW41" s="27"/>
      <c r="AX41" s="28"/>
    </row>
    <row r="43" spans="8:58" ht="15" customHeight="1">
      <c r="H43" s="1" t="s">
        <v>17</v>
      </c>
      <c r="BD43" s="2" t="s">
        <v>22</v>
      </c>
      <c r="BE43" s="11">
        <f>Q48*AA48+AI48*AS48+Q52*AA52+AI52*AS52</f>
        <v>0</v>
      </c>
      <c r="BF43" s="12"/>
    </row>
    <row r="44" spans="8:58" ht="15" customHeight="1">
      <c r="H44" s="15"/>
      <c r="I44" s="16"/>
      <c r="J44" s="16"/>
      <c r="K44" s="16"/>
      <c r="L44" s="16"/>
      <c r="M44" s="16"/>
      <c r="N44" s="17"/>
      <c r="O44" s="45" t="s">
        <v>11</v>
      </c>
      <c r="P44" s="46"/>
      <c r="Q44" s="46"/>
      <c r="R44" s="46"/>
      <c r="S44" s="46"/>
      <c r="T44" s="46"/>
      <c r="U44" s="46"/>
      <c r="V44" s="46"/>
      <c r="W44" s="46"/>
      <c r="X44" s="46"/>
      <c r="Y44" s="46"/>
      <c r="Z44" s="46"/>
      <c r="AA44" s="46"/>
      <c r="AB44" s="46"/>
      <c r="AC44" s="46"/>
      <c r="AD44" s="46"/>
      <c r="AE44" s="46"/>
      <c r="AF44" s="47"/>
      <c r="AG44" s="45" t="s">
        <v>12</v>
      </c>
      <c r="AH44" s="46"/>
      <c r="AI44" s="46"/>
      <c r="AJ44" s="46"/>
      <c r="AK44" s="46"/>
      <c r="AL44" s="46"/>
      <c r="AM44" s="46"/>
      <c r="AN44" s="46"/>
      <c r="AO44" s="46"/>
      <c r="AP44" s="46"/>
      <c r="AQ44" s="46"/>
      <c r="AR44" s="46"/>
      <c r="AS44" s="46"/>
      <c r="AT44" s="46"/>
      <c r="AU44" s="46"/>
      <c r="AV44" s="46"/>
      <c r="AW44" s="46"/>
      <c r="AX44" s="47"/>
    </row>
    <row r="45" spans="8:58" ht="15" customHeight="1">
      <c r="H45" s="18"/>
      <c r="N45" s="19"/>
      <c r="O45" s="48"/>
      <c r="P45" s="49"/>
      <c r="Q45" s="49"/>
      <c r="R45" s="49"/>
      <c r="S45" s="49"/>
      <c r="T45" s="49"/>
      <c r="U45" s="49"/>
      <c r="V45" s="49"/>
      <c r="W45" s="49"/>
      <c r="X45" s="49"/>
      <c r="Y45" s="49"/>
      <c r="Z45" s="49"/>
      <c r="AA45" s="49"/>
      <c r="AB45" s="49"/>
      <c r="AC45" s="49"/>
      <c r="AD45" s="49"/>
      <c r="AE45" s="49"/>
      <c r="AF45" s="50"/>
      <c r="AG45" s="48"/>
      <c r="AH45" s="49"/>
      <c r="AI45" s="49"/>
      <c r="AJ45" s="49"/>
      <c r="AK45" s="49"/>
      <c r="AL45" s="49"/>
      <c r="AM45" s="49"/>
      <c r="AN45" s="49"/>
      <c r="AO45" s="49"/>
      <c r="AP45" s="49"/>
      <c r="AQ45" s="49"/>
      <c r="AR45" s="49"/>
      <c r="AS45" s="49"/>
      <c r="AT45" s="49"/>
      <c r="AU45" s="49"/>
      <c r="AV45" s="49"/>
      <c r="AW45" s="49"/>
      <c r="AX45" s="50"/>
    </row>
    <row r="46" spans="8:58" ht="9" customHeight="1">
      <c r="H46" s="65" t="s">
        <v>13</v>
      </c>
      <c r="I46" s="66"/>
      <c r="J46" s="66"/>
      <c r="K46" s="66"/>
      <c r="L46" s="66"/>
      <c r="M46" s="66"/>
      <c r="N46" s="67"/>
      <c r="AG46" s="15"/>
      <c r="AH46" s="16"/>
      <c r="AI46" s="16"/>
      <c r="AJ46" s="16"/>
      <c r="AK46" s="16"/>
      <c r="AL46" s="16"/>
      <c r="AM46" s="16"/>
      <c r="AN46" s="16"/>
      <c r="AO46" s="16"/>
      <c r="AP46" s="16"/>
      <c r="AQ46" s="16"/>
      <c r="AR46" s="16"/>
      <c r="AS46" s="16"/>
      <c r="AT46" s="16"/>
      <c r="AU46" s="16"/>
      <c r="AV46" s="16"/>
      <c r="AW46" s="16"/>
      <c r="AX46" s="17"/>
    </row>
    <row r="47" spans="8:58" ht="15" customHeight="1">
      <c r="H47" s="39"/>
      <c r="I47" s="43"/>
      <c r="J47" s="43"/>
      <c r="K47" s="43"/>
      <c r="L47" s="43"/>
      <c r="M47" s="43"/>
      <c r="N47" s="68"/>
      <c r="P47" s="51" t="s">
        <v>45</v>
      </c>
      <c r="Q47" s="52"/>
      <c r="R47" s="52"/>
      <c r="S47" s="52"/>
      <c r="T47" s="52"/>
      <c r="U47" s="52"/>
      <c r="V47" s="53"/>
      <c r="W47" s="20"/>
      <c r="X47" s="21"/>
      <c r="Y47" s="21"/>
      <c r="Z47" s="21"/>
      <c r="AA47" s="21"/>
      <c r="AB47" s="21"/>
      <c r="AC47" s="21"/>
      <c r="AD47" s="21"/>
      <c r="AE47" s="21"/>
      <c r="AG47" s="18"/>
      <c r="AH47" s="51" t="s">
        <v>45</v>
      </c>
      <c r="AI47" s="52"/>
      <c r="AJ47" s="52"/>
      <c r="AK47" s="52"/>
      <c r="AL47" s="52"/>
      <c r="AM47" s="52"/>
      <c r="AN47" s="53"/>
      <c r="AO47" s="20"/>
      <c r="AP47" s="21"/>
      <c r="AQ47" s="21"/>
      <c r="AR47" s="21"/>
      <c r="AS47" s="21"/>
      <c r="AT47" s="21"/>
      <c r="AU47" s="21"/>
      <c r="AV47" s="21"/>
      <c r="AW47" s="21"/>
      <c r="AX47" s="19"/>
    </row>
    <row r="48" spans="8:58" ht="15" customHeight="1">
      <c r="H48" s="39"/>
      <c r="I48" s="43"/>
      <c r="J48" s="43"/>
      <c r="K48" s="43"/>
      <c r="L48" s="43"/>
      <c r="M48" s="43"/>
      <c r="N48" s="68"/>
      <c r="P48" s="26"/>
      <c r="Q48" s="54"/>
      <c r="R48" s="54"/>
      <c r="S48" s="54"/>
      <c r="T48" s="54"/>
      <c r="U48" s="54"/>
      <c r="V48" s="28"/>
      <c r="W48" s="39" t="s">
        <v>21</v>
      </c>
      <c r="X48" s="40"/>
      <c r="Y48" s="43" t="s">
        <v>20</v>
      </c>
      <c r="Z48" s="43"/>
      <c r="AA48" s="44">
        <v>1300</v>
      </c>
      <c r="AB48" s="44"/>
      <c r="AC48" s="44"/>
      <c r="AD48" s="44"/>
      <c r="AE48" s="44"/>
      <c r="AF48" s="25"/>
      <c r="AG48" s="18"/>
      <c r="AH48" s="26"/>
      <c r="AI48" s="54"/>
      <c r="AJ48" s="54"/>
      <c r="AK48" s="54"/>
      <c r="AL48" s="54"/>
      <c r="AM48" s="54"/>
      <c r="AN48" s="28"/>
      <c r="AO48" s="39" t="s">
        <v>21</v>
      </c>
      <c r="AP48" s="40"/>
      <c r="AQ48" s="43" t="s">
        <v>20</v>
      </c>
      <c r="AR48" s="43"/>
      <c r="AS48" s="44">
        <v>1600</v>
      </c>
      <c r="AT48" s="44"/>
      <c r="AU48" s="44"/>
      <c r="AV48" s="44"/>
      <c r="AW48" s="44"/>
      <c r="AX48" s="25"/>
    </row>
    <row r="49" spans="8:60" ht="9" customHeight="1">
      <c r="H49" s="69"/>
      <c r="I49" s="42"/>
      <c r="J49" s="42"/>
      <c r="K49" s="42"/>
      <c r="L49" s="42"/>
      <c r="M49" s="42"/>
      <c r="N49" s="70"/>
      <c r="O49" s="26"/>
      <c r="P49" s="27"/>
      <c r="Q49" s="27"/>
      <c r="R49" s="27"/>
      <c r="S49" s="27"/>
      <c r="T49" s="27"/>
      <c r="U49" s="27"/>
      <c r="V49" s="27"/>
      <c r="W49" s="27"/>
      <c r="X49" s="27"/>
      <c r="Y49" s="27"/>
      <c r="Z49" s="27"/>
      <c r="AA49" s="27"/>
      <c r="AB49" s="27"/>
      <c r="AC49" s="27"/>
      <c r="AD49" s="27"/>
      <c r="AE49" s="27"/>
      <c r="AF49" s="28"/>
      <c r="AG49" s="26"/>
      <c r="AH49" s="27"/>
      <c r="AI49" s="27"/>
      <c r="AJ49" s="27"/>
      <c r="AK49" s="27"/>
      <c r="AL49" s="27"/>
      <c r="AM49" s="27"/>
      <c r="AN49" s="27"/>
      <c r="AO49" s="27"/>
      <c r="AP49" s="27"/>
      <c r="AQ49" s="27"/>
      <c r="AR49" s="27"/>
      <c r="AS49" s="27"/>
      <c r="AT49" s="27"/>
      <c r="AU49" s="27"/>
      <c r="AV49" s="27"/>
      <c r="AW49" s="27"/>
      <c r="AX49" s="28"/>
    </row>
    <row r="50" spans="8:60" ht="9" customHeight="1">
      <c r="H50" s="65" t="s">
        <v>16</v>
      </c>
      <c r="I50" s="66"/>
      <c r="J50" s="66"/>
      <c r="K50" s="66"/>
      <c r="L50" s="66"/>
      <c r="M50" s="66"/>
      <c r="N50" s="67"/>
      <c r="AG50" s="15"/>
      <c r="AH50" s="16"/>
      <c r="AI50" s="16"/>
      <c r="AJ50" s="16"/>
      <c r="AK50" s="16"/>
      <c r="AL50" s="16"/>
      <c r="AM50" s="16"/>
      <c r="AN50" s="16"/>
      <c r="AO50" s="16"/>
      <c r="AP50" s="16"/>
      <c r="AQ50" s="16"/>
      <c r="AR50" s="16"/>
      <c r="AS50" s="16"/>
      <c r="AT50" s="16"/>
      <c r="AU50" s="16"/>
      <c r="AV50" s="16"/>
      <c r="AW50" s="16"/>
      <c r="AX50" s="17"/>
    </row>
    <row r="51" spans="8:60" ht="15" customHeight="1">
      <c r="H51" s="39"/>
      <c r="I51" s="43"/>
      <c r="J51" s="43"/>
      <c r="K51" s="43"/>
      <c r="L51" s="43"/>
      <c r="M51" s="43"/>
      <c r="N51" s="68"/>
      <c r="P51" s="51" t="s">
        <v>45</v>
      </c>
      <c r="Q51" s="52"/>
      <c r="R51" s="52"/>
      <c r="S51" s="52"/>
      <c r="T51" s="52"/>
      <c r="U51" s="52"/>
      <c r="V51" s="53"/>
      <c r="W51" s="20"/>
      <c r="X51" s="21"/>
      <c r="Y51" s="21"/>
      <c r="Z51" s="21"/>
      <c r="AA51" s="21"/>
      <c r="AB51" s="21"/>
      <c r="AC51" s="21"/>
      <c r="AD51" s="21"/>
      <c r="AE51" s="21"/>
      <c r="AG51" s="18"/>
      <c r="AH51" s="51" t="s">
        <v>45</v>
      </c>
      <c r="AI51" s="52"/>
      <c r="AJ51" s="52"/>
      <c r="AK51" s="52"/>
      <c r="AL51" s="52"/>
      <c r="AM51" s="52"/>
      <c r="AN51" s="53"/>
      <c r="AO51" s="20"/>
      <c r="AP51" s="21"/>
      <c r="AQ51" s="21"/>
      <c r="AR51" s="21"/>
      <c r="AS51" s="21"/>
      <c r="AT51" s="21"/>
      <c r="AU51" s="21"/>
      <c r="AV51" s="21"/>
      <c r="AW51" s="21"/>
      <c r="AX51" s="19"/>
    </row>
    <row r="52" spans="8:60" ht="15" customHeight="1">
      <c r="H52" s="39"/>
      <c r="I52" s="43"/>
      <c r="J52" s="43"/>
      <c r="K52" s="43"/>
      <c r="L52" s="43"/>
      <c r="M52" s="43"/>
      <c r="N52" s="68"/>
      <c r="P52" s="26"/>
      <c r="Q52" s="54"/>
      <c r="R52" s="54"/>
      <c r="S52" s="54"/>
      <c r="T52" s="54"/>
      <c r="U52" s="54"/>
      <c r="V52" s="28"/>
      <c r="W52" s="39" t="s">
        <v>21</v>
      </c>
      <c r="X52" s="40"/>
      <c r="Y52" s="43" t="s">
        <v>20</v>
      </c>
      <c r="Z52" s="43"/>
      <c r="AA52" s="44">
        <v>700</v>
      </c>
      <c r="AB52" s="44"/>
      <c r="AC52" s="44"/>
      <c r="AD52" s="44"/>
      <c r="AE52" s="44"/>
      <c r="AF52" s="25"/>
      <c r="AG52" s="18"/>
      <c r="AH52" s="26"/>
      <c r="AI52" s="54"/>
      <c r="AJ52" s="54"/>
      <c r="AK52" s="54"/>
      <c r="AL52" s="54"/>
      <c r="AM52" s="54"/>
      <c r="AN52" s="28"/>
      <c r="AO52" s="39" t="s">
        <v>21</v>
      </c>
      <c r="AP52" s="40"/>
      <c r="AQ52" s="43" t="s">
        <v>20</v>
      </c>
      <c r="AR52" s="43"/>
      <c r="AS52" s="44">
        <v>900</v>
      </c>
      <c r="AT52" s="44"/>
      <c r="AU52" s="44"/>
      <c r="AV52" s="44"/>
      <c r="AW52" s="44"/>
      <c r="AX52" s="25"/>
    </row>
    <row r="53" spans="8:60" ht="9" customHeight="1">
      <c r="H53" s="69"/>
      <c r="I53" s="42"/>
      <c r="J53" s="42"/>
      <c r="K53" s="42"/>
      <c r="L53" s="42"/>
      <c r="M53" s="42"/>
      <c r="N53" s="70"/>
      <c r="O53" s="26"/>
      <c r="P53" s="27"/>
      <c r="Q53" s="27"/>
      <c r="R53" s="27"/>
      <c r="S53" s="27"/>
      <c r="T53" s="27"/>
      <c r="U53" s="27"/>
      <c r="V53" s="27"/>
      <c r="W53" s="27"/>
      <c r="X53" s="27"/>
      <c r="Y53" s="27"/>
      <c r="Z53" s="27"/>
      <c r="AA53" s="27"/>
      <c r="AB53" s="27"/>
      <c r="AC53" s="27"/>
      <c r="AD53" s="27"/>
      <c r="AE53" s="27"/>
      <c r="AF53" s="28"/>
      <c r="AG53" s="26"/>
      <c r="AH53" s="27"/>
      <c r="AI53" s="27"/>
      <c r="AJ53" s="27"/>
      <c r="AK53" s="27"/>
      <c r="AL53" s="27"/>
      <c r="AM53" s="27"/>
      <c r="AN53" s="27"/>
      <c r="AO53" s="27"/>
      <c r="AP53" s="27"/>
      <c r="AQ53" s="27"/>
      <c r="AR53" s="27"/>
      <c r="AS53" s="27"/>
      <c r="AT53" s="27"/>
      <c r="AU53" s="27"/>
      <c r="AV53" s="27"/>
      <c r="AW53" s="27"/>
      <c r="AX53" s="28"/>
    </row>
    <row r="54" spans="8:60" ht="13.5" customHeight="1"/>
    <row r="55" spans="8:60" ht="15" customHeight="1">
      <c r="H55" s="1" t="s">
        <v>19</v>
      </c>
      <c r="BD55" s="2" t="s">
        <v>22</v>
      </c>
      <c r="BE55" s="11">
        <f>SUM(BF57:BF60,BH57:BH60)</f>
        <v>0</v>
      </c>
      <c r="BF55" s="12"/>
      <c r="BG55" s="1"/>
      <c r="BH55" s="1"/>
    </row>
    <row r="56" spans="8:60" ht="15" customHeight="1">
      <c r="H56" s="15"/>
      <c r="I56" s="16"/>
      <c r="J56" s="16"/>
      <c r="K56" s="16"/>
      <c r="L56" s="16"/>
      <c r="M56" s="16"/>
      <c r="N56" s="17"/>
      <c r="O56" s="45" t="s">
        <v>11</v>
      </c>
      <c r="P56" s="46"/>
      <c r="Q56" s="46"/>
      <c r="R56" s="46"/>
      <c r="S56" s="46"/>
      <c r="T56" s="46"/>
      <c r="U56" s="46"/>
      <c r="V56" s="46"/>
      <c r="W56" s="46"/>
      <c r="X56" s="46"/>
      <c r="Y56" s="46"/>
      <c r="Z56" s="46"/>
      <c r="AA56" s="46"/>
      <c r="AB56" s="46"/>
      <c r="AC56" s="46"/>
      <c r="AD56" s="46"/>
      <c r="AE56" s="46"/>
      <c r="AF56" s="47"/>
      <c r="AG56" s="45" t="s">
        <v>12</v>
      </c>
      <c r="AH56" s="46"/>
      <c r="AI56" s="46"/>
      <c r="AJ56" s="46"/>
      <c r="AK56" s="46"/>
      <c r="AL56" s="46"/>
      <c r="AM56" s="46"/>
      <c r="AN56" s="46"/>
      <c r="AO56" s="46"/>
      <c r="AP56" s="46"/>
      <c r="AQ56" s="46"/>
      <c r="AR56" s="46"/>
      <c r="AS56" s="46"/>
      <c r="AT56" s="46"/>
      <c r="AU56" s="46"/>
      <c r="AV56" s="46"/>
      <c r="AW56" s="46"/>
      <c r="AX56" s="47"/>
      <c r="BD56" s="29"/>
      <c r="BE56" s="87" t="s">
        <v>39</v>
      </c>
      <c r="BF56" s="87"/>
      <c r="BG56" s="87" t="s">
        <v>44</v>
      </c>
      <c r="BH56" s="87"/>
    </row>
    <row r="57" spans="8:60" ht="15" customHeight="1">
      <c r="H57" s="18"/>
      <c r="N57" s="19"/>
      <c r="O57" s="48"/>
      <c r="P57" s="49"/>
      <c r="Q57" s="49"/>
      <c r="R57" s="49"/>
      <c r="S57" s="49"/>
      <c r="T57" s="49"/>
      <c r="U57" s="49"/>
      <c r="V57" s="49"/>
      <c r="W57" s="49"/>
      <c r="X57" s="49"/>
      <c r="Y57" s="49"/>
      <c r="Z57" s="49"/>
      <c r="AA57" s="49"/>
      <c r="AB57" s="49"/>
      <c r="AC57" s="49"/>
      <c r="AD57" s="49"/>
      <c r="AE57" s="49"/>
      <c r="AF57" s="50"/>
      <c r="AG57" s="48"/>
      <c r="AH57" s="49"/>
      <c r="AI57" s="49"/>
      <c r="AJ57" s="49"/>
      <c r="AK57" s="49"/>
      <c r="AL57" s="49"/>
      <c r="AM57" s="49"/>
      <c r="AN57" s="49"/>
      <c r="AO57" s="49"/>
      <c r="AP57" s="49"/>
      <c r="AQ57" s="49"/>
      <c r="AR57" s="49"/>
      <c r="AS57" s="49"/>
      <c r="AT57" s="49"/>
      <c r="AU57" s="49"/>
      <c r="AV57" s="49"/>
      <c r="AW57" s="49"/>
      <c r="AX57" s="50"/>
      <c r="BD57" s="86" t="s">
        <v>42</v>
      </c>
      <c r="BE57" s="29" t="s">
        <v>40</v>
      </c>
      <c r="BF57" s="30">
        <f>IFERROR(Q60*AA60,0)</f>
        <v>0</v>
      </c>
      <c r="BG57" s="29" t="s">
        <v>40</v>
      </c>
      <c r="BH57" s="30">
        <f>IFERROR(AI60*AS60,0)</f>
        <v>0</v>
      </c>
    </row>
    <row r="58" spans="8:60" ht="15" customHeight="1">
      <c r="H58" s="65" t="s">
        <v>13</v>
      </c>
      <c r="I58" s="66"/>
      <c r="J58" s="66"/>
      <c r="K58" s="66"/>
      <c r="L58" s="66"/>
      <c r="M58" s="66"/>
      <c r="N58" s="67"/>
      <c r="O58" s="1" t="s">
        <v>29</v>
      </c>
      <c r="AG58" s="15" t="s">
        <v>29</v>
      </c>
      <c r="AH58" s="16"/>
      <c r="AI58" s="16"/>
      <c r="AJ58" s="16"/>
      <c r="AK58" s="16"/>
      <c r="AL58" s="16"/>
      <c r="AM58" s="16"/>
      <c r="AN58" s="16"/>
      <c r="AO58" s="16"/>
      <c r="AP58" s="16"/>
      <c r="AQ58" s="16"/>
      <c r="AR58" s="16"/>
      <c r="AS58" s="16"/>
      <c r="AT58" s="16"/>
      <c r="AU58" s="16"/>
      <c r="AV58" s="16"/>
      <c r="AW58" s="16"/>
      <c r="AX58" s="17"/>
      <c r="BD58" s="86"/>
      <c r="BE58" s="29" t="s">
        <v>41</v>
      </c>
      <c r="BF58" s="30">
        <f>IFERROR(Q63*AA63,0)</f>
        <v>0</v>
      </c>
      <c r="BG58" s="29" t="s">
        <v>41</v>
      </c>
      <c r="BH58" s="30">
        <f>IFERROR(AI63*AS63,0)</f>
        <v>0</v>
      </c>
    </row>
    <row r="59" spans="8:60" ht="15" customHeight="1">
      <c r="H59" s="39"/>
      <c r="I59" s="40"/>
      <c r="J59" s="40"/>
      <c r="K59" s="40"/>
      <c r="L59" s="40"/>
      <c r="M59" s="40"/>
      <c r="N59" s="68"/>
      <c r="P59" s="51" t="s">
        <v>45</v>
      </c>
      <c r="Q59" s="52"/>
      <c r="R59" s="52"/>
      <c r="S59" s="52"/>
      <c r="T59" s="52"/>
      <c r="U59" s="52"/>
      <c r="V59" s="53"/>
      <c r="W59" s="20"/>
      <c r="X59" s="21"/>
      <c r="Y59" s="21"/>
      <c r="Z59" s="21"/>
      <c r="AA59" s="21"/>
      <c r="AB59" s="21"/>
      <c r="AC59" s="21"/>
      <c r="AD59" s="21"/>
      <c r="AE59" s="21"/>
      <c r="AG59" s="18"/>
      <c r="AH59" s="51" t="s">
        <v>45</v>
      </c>
      <c r="AI59" s="52"/>
      <c r="AJ59" s="52"/>
      <c r="AK59" s="52"/>
      <c r="AL59" s="52"/>
      <c r="AM59" s="52"/>
      <c r="AN59" s="53"/>
      <c r="AO59" s="20"/>
      <c r="AP59" s="22"/>
      <c r="AQ59" s="22"/>
      <c r="AR59" s="22"/>
      <c r="AS59" s="22"/>
      <c r="AT59" s="22"/>
      <c r="AU59" s="22"/>
      <c r="AV59" s="22"/>
      <c r="AW59" s="22"/>
      <c r="AX59" s="19"/>
      <c r="BD59" s="86" t="s">
        <v>43</v>
      </c>
      <c r="BE59" s="29" t="s">
        <v>40</v>
      </c>
      <c r="BF59" s="30">
        <f>IFERROR(Q67*AA67,0)</f>
        <v>0</v>
      </c>
      <c r="BG59" s="29" t="s">
        <v>40</v>
      </c>
      <c r="BH59" s="30">
        <f>IFERROR(AI67*AS67,0)</f>
        <v>0</v>
      </c>
    </row>
    <row r="60" spans="8:60" ht="15" customHeight="1">
      <c r="H60" s="39"/>
      <c r="I60" s="40"/>
      <c r="J60" s="40"/>
      <c r="K60" s="40"/>
      <c r="L60" s="40"/>
      <c r="M60" s="40"/>
      <c r="N60" s="68"/>
      <c r="P60" s="26"/>
      <c r="Q60" s="54"/>
      <c r="R60" s="54"/>
      <c r="S60" s="54"/>
      <c r="T60" s="54"/>
      <c r="U60" s="54"/>
      <c r="V60" s="28"/>
      <c r="W60" s="39" t="s">
        <v>21</v>
      </c>
      <c r="X60" s="40"/>
      <c r="Y60" s="43" t="s">
        <v>20</v>
      </c>
      <c r="Z60" s="43"/>
      <c r="AA60" s="44" t="str">
        <f>VLOOKUP($BD$65,$BD$71:$BL$75,2,0)</f>
        <v>-</v>
      </c>
      <c r="AB60" s="44"/>
      <c r="AC60" s="44"/>
      <c r="AD60" s="44"/>
      <c r="AE60" s="44"/>
      <c r="AG60" s="18"/>
      <c r="AH60" s="26"/>
      <c r="AI60" s="54"/>
      <c r="AJ60" s="54"/>
      <c r="AK60" s="54"/>
      <c r="AL60" s="54"/>
      <c r="AM60" s="54"/>
      <c r="AN60" s="28"/>
      <c r="AO60" s="39" t="s">
        <v>21</v>
      </c>
      <c r="AP60" s="40"/>
      <c r="AQ60" s="40" t="s">
        <v>20</v>
      </c>
      <c r="AR60" s="40"/>
      <c r="AS60" s="41" t="str">
        <f>VLOOKUP($BD$65,$BD$71:$BL$75,6,0)</f>
        <v>-</v>
      </c>
      <c r="AT60" s="41"/>
      <c r="AU60" s="41"/>
      <c r="AV60" s="41"/>
      <c r="AW60" s="41"/>
      <c r="AX60" s="19"/>
      <c r="BD60" s="86"/>
      <c r="BE60" s="29" t="s">
        <v>41</v>
      </c>
      <c r="BF60" s="30">
        <f>IFERROR(Q70*AA70,0)</f>
        <v>0</v>
      </c>
      <c r="BG60" s="29" t="s">
        <v>41</v>
      </c>
      <c r="BH60" s="30">
        <f>IFERROR(AI70*AS70,0)</f>
        <v>0</v>
      </c>
    </row>
    <row r="61" spans="8:60" ht="15" customHeight="1">
      <c r="H61" s="39"/>
      <c r="I61" s="40"/>
      <c r="J61" s="40"/>
      <c r="K61" s="40"/>
      <c r="L61" s="40"/>
      <c r="M61" s="40"/>
      <c r="N61" s="68"/>
      <c r="O61" s="1" t="s">
        <v>30</v>
      </c>
      <c r="AG61" s="18" t="s">
        <v>30</v>
      </c>
      <c r="AH61" s="31"/>
      <c r="AI61" s="31"/>
      <c r="AJ61" s="31"/>
      <c r="AK61" s="31"/>
      <c r="AL61" s="31"/>
      <c r="AM61" s="31"/>
      <c r="AN61" s="31"/>
      <c r="AO61" s="31"/>
      <c r="AP61" s="31"/>
      <c r="AQ61" s="31"/>
      <c r="AR61" s="31"/>
      <c r="AS61" s="31"/>
      <c r="AT61" s="31"/>
      <c r="AU61" s="31"/>
      <c r="AV61" s="31"/>
      <c r="AW61" s="31"/>
      <c r="AX61" s="19"/>
      <c r="BD61" s="1"/>
      <c r="BE61" s="1"/>
      <c r="BF61" s="1"/>
      <c r="BG61" s="1"/>
      <c r="BH61" s="1"/>
    </row>
    <row r="62" spans="8:60" ht="15" customHeight="1">
      <c r="H62" s="39"/>
      <c r="I62" s="43"/>
      <c r="J62" s="43"/>
      <c r="K62" s="43"/>
      <c r="L62" s="43"/>
      <c r="M62" s="43"/>
      <c r="N62" s="68"/>
      <c r="P62" s="51" t="s">
        <v>45</v>
      </c>
      <c r="Q62" s="52"/>
      <c r="R62" s="52"/>
      <c r="S62" s="52"/>
      <c r="T62" s="52"/>
      <c r="U62" s="52"/>
      <c r="V62" s="53"/>
      <c r="W62" s="20"/>
      <c r="X62" s="21"/>
      <c r="Y62" s="21"/>
      <c r="Z62" s="21"/>
      <c r="AA62" s="21"/>
      <c r="AB62" s="21"/>
      <c r="AC62" s="21"/>
      <c r="AD62" s="21"/>
      <c r="AE62" s="21"/>
      <c r="AG62" s="18"/>
      <c r="AH62" s="51" t="s">
        <v>45</v>
      </c>
      <c r="AI62" s="52"/>
      <c r="AJ62" s="52"/>
      <c r="AK62" s="52"/>
      <c r="AL62" s="52"/>
      <c r="AM62" s="52"/>
      <c r="AN62" s="53"/>
      <c r="AO62" s="20"/>
      <c r="AP62" s="22"/>
      <c r="AQ62" s="22"/>
      <c r="AR62" s="22"/>
      <c r="AS62" s="22"/>
      <c r="AT62" s="22"/>
      <c r="AU62" s="22"/>
      <c r="AV62" s="22"/>
      <c r="AW62" s="22"/>
      <c r="AX62" s="19"/>
      <c r="BD62" s="1"/>
      <c r="BE62" s="1"/>
      <c r="BF62" s="1"/>
      <c r="BG62" s="1"/>
      <c r="BH62" s="1"/>
    </row>
    <row r="63" spans="8:60" ht="15" customHeight="1">
      <c r="H63" s="39"/>
      <c r="I63" s="43"/>
      <c r="J63" s="43"/>
      <c r="K63" s="43"/>
      <c r="L63" s="43"/>
      <c r="M63" s="43"/>
      <c r="N63" s="68"/>
      <c r="P63" s="26"/>
      <c r="Q63" s="54"/>
      <c r="R63" s="54"/>
      <c r="S63" s="54"/>
      <c r="T63" s="54"/>
      <c r="U63" s="54"/>
      <c r="V63" s="28"/>
      <c r="W63" s="39" t="s">
        <v>21</v>
      </c>
      <c r="X63" s="40"/>
      <c r="Y63" s="43" t="s">
        <v>20</v>
      </c>
      <c r="Z63" s="43"/>
      <c r="AA63" s="44">
        <f>VLOOKUP($BD$65,$BD$71:$BL$75,3,0)</f>
        <v>1300</v>
      </c>
      <c r="AB63" s="44"/>
      <c r="AC63" s="44"/>
      <c r="AD63" s="44"/>
      <c r="AE63" s="44"/>
      <c r="AG63" s="18"/>
      <c r="AH63" s="26"/>
      <c r="AI63" s="54"/>
      <c r="AJ63" s="54"/>
      <c r="AK63" s="54"/>
      <c r="AL63" s="54"/>
      <c r="AM63" s="54"/>
      <c r="AN63" s="28"/>
      <c r="AO63" s="39" t="s">
        <v>21</v>
      </c>
      <c r="AP63" s="40"/>
      <c r="AQ63" s="40" t="s">
        <v>20</v>
      </c>
      <c r="AR63" s="40"/>
      <c r="AS63" s="41">
        <f>VLOOKUP($BD$65,$BD$71:$BL$75,7,0)</f>
        <v>1600</v>
      </c>
      <c r="AT63" s="41"/>
      <c r="AU63" s="41"/>
      <c r="AV63" s="41"/>
      <c r="AW63" s="41"/>
      <c r="AX63" s="19"/>
      <c r="BD63" s="1"/>
      <c r="BE63" s="1"/>
      <c r="BF63" s="1"/>
      <c r="BG63" s="1"/>
      <c r="BH63" s="1"/>
    </row>
    <row r="64" spans="8:60" ht="9" customHeight="1">
      <c r="H64" s="69"/>
      <c r="I64" s="42"/>
      <c r="J64" s="42"/>
      <c r="K64" s="42"/>
      <c r="L64" s="42"/>
      <c r="M64" s="42"/>
      <c r="N64" s="70"/>
      <c r="O64" s="26"/>
      <c r="P64" s="27"/>
      <c r="Q64" s="27"/>
      <c r="R64" s="27"/>
      <c r="S64" s="27"/>
      <c r="T64" s="27"/>
      <c r="U64" s="27"/>
      <c r="V64" s="27"/>
      <c r="W64" s="27"/>
      <c r="X64" s="27"/>
      <c r="Y64" s="27"/>
      <c r="Z64" s="27"/>
      <c r="AA64" s="27"/>
      <c r="AB64" s="27"/>
      <c r="AC64" s="27"/>
      <c r="AD64" s="27"/>
      <c r="AE64" s="27"/>
      <c r="AF64" s="27"/>
      <c r="AG64" s="26"/>
      <c r="AH64" s="27"/>
      <c r="AI64" s="27"/>
      <c r="AJ64" s="27"/>
      <c r="AK64" s="27"/>
      <c r="AL64" s="27"/>
      <c r="AM64" s="27"/>
      <c r="AN64" s="27"/>
      <c r="AO64" s="27"/>
      <c r="AP64" s="27"/>
      <c r="AQ64" s="27"/>
      <c r="AR64" s="27"/>
      <c r="AS64" s="27"/>
      <c r="AT64" s="27"/>
      <c r="AU64" s="27"/>
      <c r="AV64" s="27"/>
      <c r="AW64" s="27"/>
      <c r="AX64" s="28"/>
      <c r="BD64" s="1"/>
      <c r="BE64" s="1"/>
      <c r="BF64" s="1"/>
      <c r="BG64" s="1"/>
      <c r="BH64" s="1"/>
    </row>
    <row r="65" spans="8:64" ht="15" customHeight="1">
      <c r="H65" s="65" t="s">
        <v>16</v>
      </c>
      <c r="I65" s="66"/>
      <c r="J65" s="66"/>
      <c r="K65" s="66"/>
      <c r="L65" s="66"/>
      <c r="M65" s="66"/>
      <c r="N65" s="67"/>
      <c r="O65" s="1" t="s">
        <v>29</v>
      </c>
      <c r="AG65" s="15" t="s">
        <v>29</v>
      </c>
      <c r="AH65" s="16"/>
      <c r="AI65" s="16"/>
      <c r="AJ65" s="16"/>
      <c r="AK65" s="16"/>
      <c r="AL65" s="16"/>
      <c r="AM65" s="16"/>
      <c r="AN65" s="16"/>
      <c r="AO65" s="16"/>
      <c r="AP65" s="16"/>
      <c r="AQ65" s="16"/>
      <c r="AR65" s="16"/>
      <c r="AS65" s="16"/>
      <c r="AT65" s="16"/>
      <c r="AU65" s="16"/>
      <c r="AV65" s="16"/>
      <c r="AW65" s="16"/>
      <c r="AX65" s="17"/>
      <c r="BD65" s="32">
        <f>J13</f>
        <v>6</v>
      </c>
      <c r="BE65" s="33"/>
      <c r="BF65" s="21"/>
      <c r="BG65" s="21"/>
      <c r="BH65" s="21"/>
      <c r="BI65" s="21"/>
      <c r="BJ65" s="21"/>
      <c r="BK65" s="21"/>
      <c r="BL65" s="21"/>
    </row>
    <row r="66" spans="8:64" ht="15" customHeight="1">
      <c r="H66" s="39"/>
      <c r="I66" s="40"/>
      <c r="J66" s="40"/>
      <c r="K66" s="40"/>
      <c r="L66" s="40"/>
      <c r="M66" s="40"/>
      <c r="N66" s="68"/>
      <c r="P66" s="51" t="s">
        <v>45</v>
      </c>
      <c r="Q66" s="52"/>
      <c r="R66" s="52"/>
      <c r="S66" s="52"/>
      <c r="T66" s="52"/>
      <c r="U66" s="52"/>
      <c r="V66" s="53"/>
      <c r="W66" s="20"/>
      <c r="X66" s="21"/>
      <c r="Y66" s="21"/>
      <c r="Z66" s="21"/>
      <c r="AA66" s="21"/>
      <c r="AB66" s="21"/>
      <c r="AC66" s="21"/>
      <c r="AD66" s="21"/>
      <c r="AE66" s="21"/>
      <c r="AG66" s="18"/>
      <c r="AH66" s="51" t="s">
        <v>45</v>
      </c>
      <c r="AI66" s="52"/>
      <c r="AJ66" s="52"/>
      <c r="AK66" s="52"/>
      <c r="AL66" s="52"/>
      <c r="AM66" s="52"/>
      <c r="AN66" s="53"/>
      <c r="AO66" s="20"/>
      <c r="AP66" s="22"/>
      <c r="AQ66" s="22"/>
      <c r="AR66" s="22"/>
      <c r="AS66" s="22"/>
      <c r="AT66" s="22"/>
      <c r="AU66" s="22"/>
      <c r="AV66" s="22"/>
      <c r="AW66" s="22"/>
      <c r="AX66" s="19"/>
      <c r="BD66" s="83" t="s">
        <v>0</v>
      </c>
      <c r="BE66" s="80" t="s">
        <v>31</v>
      </c>
      <c r="BF66" s="82"/>
      <c r="BG66" s="82"/>
      <c r="BH66" s="82"/>
      <c r="BI66" s="82"/>
      <c r="BJ66" s="82"/>
      <c r="BK66" s="82"/>
      <c r="BL66" s="81"/>
    </row>
    <row r="67" spans="8:64" ht="15" customHeight="1">
      <c r="H67" s="39"/>
      <c r="I67" s="40"/>
      <c r="J67" s="40"/>
      <c r="K67" s="40"/>
      <c r="L67" s="40"/>
      <c r="M67" s="40"/>
      <c r="N67" s="68"/>
      <c r="P67" s="26"/>
      <c r="Q67" s="54"/>
      <c r="R67" s="54"/>
      <c r="S67" s="54"/>
      <c r="T67" s="54"/>
      <c r="U67" s="54"/>
      <c r="V67" s="28"/>
      <c r="W67" s="39" t="s">
        <v>21</v>
      </c>
      <c r="X67" s="40"/>
      <c r="Y67" s="43" t="s">
        <v>20</v>
      </c>
      <c r="Z67" s="43"/>
      <c r="AA67" s="44" t="str">
        <f>VLOOKUP($BD$65,$BD$71:$BL$75,4,0)</f>
        <v>-</v>
      </c>
      <c r="AB67" s="44"/>
      <c r="AC67" s="44"/>
      <c r="AD67" s="44"/>
      <c r="AE67" s="44"/>
      <c r="AG67" s="18"/>
      <c r="AH67" s="26"/>
      <c r="AI67" s="54"/>
      <c r="AJ67" s="54"/>
      <c r="AK67" s="54"/>
      <c r="AL67" s="54"/>
      <c r="AM67" s="54"/>
      <c r="AN67" s="28"/>
      <c r="AO67" s="39" t="s">
        <v>21</v>
      </c>
      <c r="AP67" s="40"/>
      <c r="AQ67" s="40" t="s">
        <v>20</v>
      </c>
      <c r="AR67" s="40"/>
      <c r="AS67" s="41" t="str">
        <f>VLOOKUP($BD$65,$BD$71:$BL$75,8,0)</f>
        <v>-</v>
      </c>
      <c r="AT67" s="41"/>
      <c r="AU67" s="41"/>
      <c r="AV67" s="41"/>
      <c r="AW67" s="41"/>
      <c r="AX67" s="19"/>
      <c r="BD67" s="84"/>
      <c r="BE67" s="74" t="s">
        <v>36</v>
      </c>
      <c r="BF67" s="75"/>
      <c r="BG67" s="75"/>
      <c r="BH67" s="76"/>
      <c r="BI67" s="74" t="s">
        <v>37</v>
      </c>
      <c r="BJ67" s="75"/>
      <c r="BK67" s="75"/>
      <c r="BL67" s="76"/>
    </row>
    <row r="68" spans="8:64" ht="15" customHeight="1">
      <c r="H68" s="39"/>
      <c r="I68" s="40"/>
      <c r="J68" s="40"/>
      <c r="K68" s="40"/>
      <c r="L68" s="40"/>
      <c r="M68" s="40"/>
      <c r="N68" s="68"/>
      <c r="O68" s="1" t="s">
        <v>30</v>
      </c>
      <c r="AG68" s="18" t="s">
        <v>30</v>
      </c>
      <c r="AH68" s="31"/>
      <c r="AI68" s="31"/>
      <c r="AJ68" s="31"/>
      <c r="AK68" s="31"/>
      <c r="AL68" s="31"/>
      <c r="AM68" s="31"/>
      <c r="AN68" s="31"/>
      <c r="AO68" s="31"/>
      <c r="AP68" s="31"/>
      <c r="AQ68" s="31"/>
      <c r="AR68" s="31"/>
      <c r="AS68" s="31"/>
      <c r="AT68" s="31"/>
      <c r="AU68" s="31"/>
      <c r="AV68" s="31"/>
      <c r="AW68" s="31"/>
      <c r="AX68" s="19"/>
      <c r="BD68" s="84"/>
      <c r="BE68" s="77"/>
      <c r="BF68" s="78"/>
      <c r="BG68" s="78"/>
      <c r="BH68" s="79"/>
      <c r="BI68" s="77"/>
      <c r="BJ68" s="78"/>
      <c r="BK68" s="78"/>
      <c r="BL68" s="79"/>
    </row>
    <row r="69" spans="8:64" ht="15" customHeight="1">
      <c r="H69" s="39"/>
      <c r="I69" s="43"/>
      <c r="J69" s="43"/>
      <c r="K69" s="43"/>
      <c r="L69" s="43"/>
      <c r="M69" s="43"/>
      <c r="N69" s="68"/>
      <c r="P69" s="51" t="s">
        <v>45</v>
      </c>
      <c r="Q69" s="52"/>
      <c r="R69" s="52"/>
      <c r="S69" s="52"/>
      <c r="T69" s="52"/>
      <c r="U69" s="52"/>
      <c r="V69" s="53"/>
      <c r="W69" s="20"/>
      <c r="X69" s="21"/>
      <c r="Y69" s="21"/>
      <c r="Z69" s="21"/>
      <c r="AA69" s="21"/>
      <c r="AB69" s="21"/>
      <c r="AC69" s="21"/>
      <c r="AD69" s="21"/>
      <c r="AE69" s="21"/>
      <c r="AG69" s="18"/>
      <c r="AH69" s="51" t="s">
        <v>45</v>
      </c>
      <c r="AI69" s="52"/>
      <c r="AJ69" s="52"/>
      <c r="AK69" s="52"/>
      <c r="AL69" s="52"/>
      <c r="AM69" s="52"/>
      <c r="AN69" s="53"/>
      <c r="AO69" s="20"/>
      <c r="AP69" s="22"/>
      <c r="AQ69" s="22"/>
      <c r="AR69" s="22"/>
      <c r="AS69" s="22"/>
      <c r="AT69" s="22"/>
      <c r="AU69" s="22"/>
      <c r="AV69" s="22"/>
      <c r="AW69" s="22"/>
      <c r="AX69" s="19"/>
      <c r="BD69" s="84"/>
      <c r="BE69" s="80" t="s">
        <v>32</v>
      </c>
      <c r="BF69" s="81"/>
      <c r="BG69" s="80" t="s">
        <v>38</v>
      </c>
      <c r="BH69" s="81"/>
      <c r="BI69" s="80" t="s">
        <v>32</v>
      </c>
      <c r="BJ69" s="81"/>
      <c r="BK69" s="80" t="s">
        <v>38</v>
      </c>
      <c r="BL69" s="81"/>
    </row>
    <row r="70" spans="8:64" ht="15" customHeight="1">
      <c r="H70" s="39"/>
      <c r="I70" s="43"/>
      <c r="J70" s="43"/>
      <c r="K70" s="43"/>
      <c r="L70" s="43"/>
      <c r="M70" s="43"/>
      <c r="N70" s="68"/>
      <c r="P70" s="26"/>
      <c r="Q70" s="54"/>
      <c r="R70" s="54"/>
      <c r="S70" s="54"/>
      <c r="T70" s="54"/>
      <c r="U70" s="54"/>
      <c r="V70" s="28"/>
      <c r="W70" s="39" t="s">
        <v>21</v>
      </c>
      <c r="X70" s="40"/>
      <c r="Y70" s="43" t="s">
        <v>20</v>
      </c>
      <c r="Z70" s="43"/>
      <c r="AA70" s="44">
        <f>VLOOKUP($BD$65,$BD$71:$BL$75,5,0)</f>
        <v>700</v>
      </c>
      <c r="AB70" s="44"/>
      <c r="AC70" s="44"/>
      <c r="AD70" s="44"/>
      <c r="AE70" s="44"/>
      <c r="AG70" s="18"/>
      <c r="AH70" s="26"/>
      <c r="AI70" s="54"/>
      <c r="AJ70" s="54"/>
      <c r="AK70" s="54"/>
      <c r="AL70" s="54"/>
      <c r="AM70" s="54"/>
      <c r="AN70" s="28"/>
      <c r="AO70" s="39" t="s">
        <v>21</v>
      </c>
      <c r="AP70" s="40"/>
      <c r="AQ70" s="40" t="s">
        <v>20</v>
      </c>
      <c r="AR70" s="40"/>
      <c r="AS70" s="41">
        <f>VLOOKUP($BD$65,$BD$71:$BL$75,9,0)</f>
        <v>900</v>
      </c>
      <c r="AT70" s="41"/>
      <c r="AU70" s="41"/>
      <c r="AV70" s="41"/>
      <c r="AW70" s="41"/>
      <c r="AX70" s="19"/>
      <c r="BD70" s="85"/>
      <c r="BE70" s="34" t="s">
        <v>33</v>
      </c>
      <c r="BF70" s="34" t="s">
        <v>34</v>
      </c>
      <c r="BG70" s="34" t="s">
        <v>33</v>
      </c>
      <c r="BH70" s="34" t="s">
        <v>34</v>
      </c>
      <c r="BI70" s="34" t="s">
        <v>33</v>
      </c>
      <c r="BJ70" s="34" t="s">
        <v>34</v>
      </c>
      <c r="BK70" s="34" t="s">
        <v>33</v>
      </c>
      <c r="BL70" s="34" t="s">
        <v>34</v>
      </c>
    </row>
    <row r="71" spans="8:64" ht="9" customHeight="1">
      <c r="H71" s="69"/>
      <c r="I71" s="42"/>
      <c r="J71" s="42"/>
      <c r="K71" s="42"/>
      <c r="L71" s="42"/>
      <c r="M71" s="42"/>
      <c r="N71" s="70"/>
      <c r="O71" s="26"/>
      <c r="P71" s="27"/>
      <c r="Q71" s="27"/>
      <c r="R71" s="27"/>
      <c r="S71" s="27"/>
      <c r="T71" s="27"/>
      <c r="U71" s="27"/>
      <c r="V71" s="27"/>
      <c r="W71" s="27"/>
      <c r="X71" s="27"/>
      <c r="Y71" s="27"/>
      <c r="Z71" s="27"/>
      <c r="AA71" s="27"/>
      <c r="AB71" s="27"/>
      <c r="AC71" s="27"/>
      <c r="AD71" s="27"/>
      <c r="AE71" s="27"/>
      <c r="AF71" s="27"/>
      <c r="AG71" s="26"/>
      <c r="AH71" s="27"/>
      <c r="AI71" s="27"/>
      <c r="AJ71" s="27"/>
      <c r="AK71" s="27"/>
      <c r="AL71" s="27"/>
      <c r="AM71" s="27"/>
      <c r="AN71" s="27"/>
      <c r="AO71" s="27"/>
      <c r="AP71" s="27"/>
      <c r="AQ71" s="27"/>
      <c r="AR71" s="27"/>
      <c r="AS71" s="27"/>
      <c r="AT71" s="27"/>
      <c r="AU71" s="27"/>
      <c r="AV71" s="27"/>
      <c r="AW71" s="27"/>
      <c r="AX71" s="28"/>
      <c r="BD71" s="32">
        <v>6</v>
      </c>
      <c r="BE71" s="35" t="s">
        <v>35</v>
      </c>
      <c r="BF71" s="36">
        <v>1300</v>
      </c>
      <c r="BG71" s="35" t="s">
        <v>35</v>
      </c>
      <c r="BH71" s="36">
        <v>700</v>
      </c>
      <c r="BI71" s="35" t="s">
        <v>35</v>
      </c>
      <c r="BJ71" s="36">
        <v>1600</v>
      </c>
      <c r="BK71" s="35" t="s">
        <v>35</v>
      </c>
      <c r="BL71" s="36">
        <v>900</v>
      </c>
    </row>
    <row r="72" spans="8:64">
      <c r="BD72" s="32">
        <v>7</v>
      </c>
      <c r="BE72" s="36">
        <v>1300</v>
      </c>
      <c r="BF72" s="36">
        <v>1000</v>
      </c>
      <c r="BG72" s="36">
        <v>700</v>
      </c>
      <c r="BH72" s="36">
        <v>600</v>
      </c>
      <c r="BI72" s="36">
        <v>1600</v>
      </c>
      <c r="BJ72" s="36">
        <v>1200</v>
      </c>
      <c r="BK72" s="36">
        <v>900</v>
      </c>
      <c r="BL72" s="36">
        <v>700</v>
      </c>
    </row>
    <row r="73" spans="8:64">
      <c r="BD73" s="32">
        <v>8</v>
      </c>
      <c r="BE73" s="36">
        <v>1000</v>
      </c>
      <c r="BF73" s="36">
        <v>700</v>
      </c>
      <c r="BG73" s="36">
        <v>600</v>
      </c>
      <c r="BH73" s="36">
        <v>400</v>
      </c>
      <c r="BI73" s="36">
        <v>1200</v>
      </c>
      <c r="BJ73" s="36">
        <v>800</v>
      </c>
      <c r="BK73" s="36">
        <v>700</v>
      </c>
      <c r="BL73" s="36">
        <v>500</v>
      </c>
    </row>
    <row r="74" spans="8:64">
      <c r="BD74" s="32">
        <v>9</v>
      </c>
      <c r="BE74" s="36">
        <v>700</v>
      </c>
      <c r="BF74" s="36">
        <v>400</v>
      </c>
      <c r="BG74" s="36">
        <v>400</v>
      </c>
      <c r="BH74" s="36">
        <v>200</v>
      </c>
      <c r="BI74" s="36">
        <v>800</v>
      </c>
      <c r="BJ74" s="36">
        <v>400</v>
      </c>
      <c r="BK74" s="36">
        <v>500</v>
      </c>
      <c r="BL74" s="36">
        <v>300</v>
      </c>
    </row>
    <row r="75" spans="8:64">
      <c r="BD75" s="32">
        <v>10</v>
      </c>
      <c r="BE75" s="36">
        <v>400</v>
      </c>
      <c r="BF75" s="35" t="s">
        <v>35</v>
      </c>
      <c r="BG75" s="36">
        <v>200</v>
      </c>
      <c r="BH75" s="35" t="s">
        <v>35</v>
      </c>
      <c r="BI75" s="36">
        <v>400</v>
      </c>
      <c r="BJ75" s="35" t="s">
        <v>35</v>
      </c>
      <c r="BK75" s="36">
        <v>300</v>
      </c>
      <c r="BL75" s="35" t="s">
        <v>35</v>
      </c>
    </row>
  </sheetData>
  <sheetProtection algorithmName="SHA-512" hashValue="AA0Iog3E+S6++2rzjHWpax/Xd7GpourUfxURxEzmycuu7oPIaMwBq/ol+3CZnBOZ8nmMnFftg/ejSNCs0HQPsg==" saltValue="Rk4NCBsqmYwxS2i/iyaFDw==" spinCount="100000" sheet="1" objects="1" scenarios="1"/>
  <mergeCells count="134">
    <mergeCell ref="BI67:BL68"/>
    <mergeCell ref="BI69:BJ69"/>
    <mergeCell ref="BK69:BL69"/>
    <mergeCell ref="BE66:BL66"/>
    <mergeCell ref="BE67:BH68"/>
    <mergeCell ref="BD66:BD70"/>
    <mergeCell ref="AZ2:BA2"/>
    <mergeCell ref="BD57:BD58"/>
    <mergeCell ref="BD59:BD60"/>
    <mergeCell ref="BE56:BF56"/>
    <mergeCell ref="BG56:BH56"/>
    <mergeCell ref="BG69:BH69"/>
    <mergeCell ref="BE69:BF69"/>
    <mergeCell ref="L13:BB14"/>
    <mergeCell ref="H32:N36"/>
    <mergeCell ref="P33:V33"/>
    <mergeCell ref="AH33:AN33"/>
    <mergeCell ref="F20:V20"/>
    <mergeCell ref="AT23:AX23"/>
    <mergeCell ref="AR23:AS23"/>
    <mergeCell ref="AH8:AP8"/>
    <mergeCell ref="AH10:AP10"/>
    <mergeCell ref="AH66:AN66"/>
    <mergeCell ref="AI67:AM67"/>
    <mergeCell ref="Y34:Z34"/>
    <mergeCell ref="AA34:AE34"/>
    <mergeCell ref="H37:N41"/>
    <mergeCell ref="P38:V38"/>
    <mergeCell ref="O30:AF31"/>
    <mergeCell ref="AG30:AX31"/>
    <mergeCell ref="R35:T35"/>
    <mergeCell ref="AJ35:AL35"/>
    <mergeCell ref="W39:X39"/>
    <mergeCell ref="Y39:Z39"/>
    <mergeCell ref="AA39:AE39"/>
    <mergeCell ref="Q34:U34"/>
    <mergeCell ref="AI34:AM34"/>
    <mergeCell ref="AH38:AN38"/>
    <mergeCell ref="H58:N64"/>
    <mergeCell ref="P62:V62"/>
    <mergeCell ref="Y60:Z60"/>
    <mergeCell ref="AA60:AE60"/>
    <mergeCell ref="Q63:U63"/>
    <mergeCell ref="AI63:AM63"/>
    <mergeCell ref="R40:T40"/>
    <mergeCell ref="AJ40:AL40"/>
    <mergeCell ref="O44:AF45"/>
    <mergeCell ref="AG44:AX45"/>
    <mergeCell ref="AH47:AN47"/>
    <mergeCell ref="Q48:U48"/>
    <mergeCell ref="Q52:U52"/>
    <mergeCell ref="AI48:AM48"/>
    <mergeCell ref="AI52:AM52"/>
    <mergeCell ref="AO48:AP48"/>
    <mergeCell ref="H50:N53"/>
    <mergeCell ref="P51:V51"/>
    <mergeCell ref="AH51:AN51"/>
    <mergeCell ref="H46:N49"/>
    <mergeCell ref="P47:V47"/>
    <mergeCell ref="W48:X48"/>
    <mergeCell ref="Y48:Z48"/>
    <mergeCell ref="AA48:AE48"/>
    <mergeCell ref="H65:N71"/>
    <mergeCell ref="P69:V69"/>
    <mergeCell ref="AH69:AN69"/>
    <mergeCell ref="Q70:U70"/>
    <mergeCell ref="AI70:AM70"/>
    <mergeCell ref="W70:X70"/>
    <mergeCell ref="Y70:Z70"/>
    <mergeCell ref="AA70:AE70"/>
    <mergeCell ref="P66:V66"/>
    <mergeCell ref="Q67:U67"/>
    <mergeCell ref="W67:X67"/>
    <mergeCell ref="Y67:Z67"/>
    <mergeCell ref="AA67:AE67"/>
    <mergeCell ref="W52:X52"/>
    <mergeCell ref="Y52:Z52"/>
    <mergeCell ref="AA52:AE52"/>
    <mergeCell ref="G23:V23"/>
    <mergeCell ref="AI7:BB7"/>
    <mergeCell ref="AJ2:AO2"/>
    <mergeCell ref="AR2:AT2"/>
    <mergeCell ref="AW2:AY2"/>
    <mergeCell ref="AH6:AP6"/>
    <mergeCell ref="AI5:BB5"/>
    <mergeCell ref="AU2:AV2"/>
    <mergeCell ref="AP2:AQ2"/>
    <mergeCell ref="AC20:AQ20"/>
    <mergeCell ref="AR20:AS20"/>
    <mergeCell ref="AI9:BB9"/>
    <mergeCell ref="AI11:BB11"/>
    <mergeCell ref="J13:K14"/>
    <mergeCell ref="AK23:AO23"/>
    <mergeCell ref="AC23:AJ23"/>
    <mergeCell ref="A13:I14"/>
    <mergeCell ref="AI39:AM39"/>
    <mergeCell ref="Q39:U39"/>
    <mergeCell ref="G25:AB25"/>
    <mergeCell ref="W34:X34"/>
    <mergeCell ref="O56:AF57"/>
    <mergeCell ref="AG56:AX57"/>
    <mergeCell ref="AH59:AN59"/>
    <mergeCell ref="AI60:AM60"/>
    <mergeCell ref="AO60:AP60"/>
    <mergeCell ref="AQ60:AR60"/>
    <mergeCell ref="AS60:AW60"/>
    <mergeCell ref="W63:X63"/>
    <mergeCell ref="Y63:Z63"/>
    <mergeCell ref="AA63:AE63"/>
    <mergeCell ref="AO63:AP63"/>
    <mergeCell ref="AQ63:AR63"/>
    <mergeCell ref="P59:V59"/>
    <mergeCell ref="Q60:U60"/>
    <mergeCell ref="W60:X60"/>
    <mergeCell ref="AH62:AN62"/>
    <mergeCell ref="AO70:AP70"/>
    <mergeCell ref="AQ70:AR70"/>
    <mergeCell ref="AS70:AW70"/>
    <mergeCell ref="AP23:AQ23"/>
    <mergeCell ref="AQ52:AR52"/>
    <mergeCell ref="AS52:AW52"/>
    <mergeCell ref="AS63:AW63"/>
    <mergeCell ref="AO34:AP34"/>
    <mergeCell ref="AQ34:AR34"/>
    <mergeCell ref="AO39:AP39"/>
    <mergeCell ref="AQ39:AR39"/>
    <mergeCell ref="AS39:AW39"/>
    <mergeCell ref="AS34:AW34"/>
    <mergeCell ref="AQ48:AR48"/>
    <mergeCell ref="AS48:AW48"/>
    <mergeCell ref="AO52:AP52"/>
    <mergeCell ref="AO67:AP67"/>
    <mergeCell ref="AQ67:AR67"/>
    <mergeCell ref="AS67:AW67"/>
  </mergeCells>
  <phoneticPr fontId="2"/>
  <conditionalFormatting sqref="R35:T35 R40:T40 AJ35:AL35 AJ40:AL40">
    <cfRule type="containsBlanks" dxfId="0" priority="3">
      <formula>LEN(TRIM(R35))=0</formula>
    </cfRule>
  </conditionalFormatting>
  <printOptions horizontalCentered="1"/>
  <pageMargins left="0.59055118110236227" right="0.39370078740157483" top="0.59055118110236227" bottom="0.39370078740157483" header="0.39370078740157483" footer="0.39370078740157483"/>
  <pageSetup paperSize="9" scale="7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事業経費交付申請書（第４－４号様式）（休日分）</vt:lpstr>
      <vt:lpstr>'事業経費交付申請書（第４－４号様式）（休日分）'!Print_Area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Takahiro Nakagawa</dc:creator>
  <cp:lastModifiedBy>私幼</cp:lastModifiedBy>
  <cp:lastPrinted>2022-05-06T05:50:12Z</cp:lastPrinted>
  <dcterms:created xsi:type="dcterms:W3CDTF">2021-10-01T04:57:51Z</dcterms:created>
  <dcterms:modified xsi:type="dcterms:W3CDTF">2025-03-12T07:02:32Z</dcterms:modified>
</cp:coreProperties>
</file>