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qb9410\Desktop\"/>
    </mc:Choice>
  </mc:AlternateContent>
  <xr:revisionPtr revIDLastSave="0" documentId="13_ncr:1_{9F2ADB13-92DC-4567-B53F-8A786C6C7AC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Sheet1!$A$1:$AS$179</definedName>
    <definedName name="_xlnm.Print_Titles" localSheetId="0">Sheet1!$25:$28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0" i="1" l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29" i="1"/>
  <c r="BR30" i="1"/>
  <c r="BR31" i="1"/>
  <c r="BR32" i="1"/>
  <c r="BR33" i="1"/>
  <c r="BR34" i="1"/>
  <c r="BR35" i="1"/>
  <c r="BR36" i="1"/>
  <c r="BR37" i="1"/>
  <c r="BR38" i="1"/>
  <c r="M18" i="1" s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K18" i="1" s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R29" i="1"/>
  <c r="BQ29" i="1"/>
  <c r="BP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29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I150" i="1"/>
  <c r="BI151" i="1"/>
  <c r="BI152" i="1"/>
  <c r="BI153" i="1"/>
  <c r="BI154" i="1"/>
  <c r="BI155" i="1"/>
  <c r="BI156" i="1"/>
  <c r="BI157" i="1"/>
  <c r="BI158" i="1"/>
  <c r="BI159" i="1"/>
  <c r="BI160" i="1"/>
  <c r="BI161" i="1"/>
  <c r="BI162" i="1"/>
  <c r="BI163" i="1"/>
  <c r="BI164" i="1"/>
  <c r="BI165" i="1"/>
  <c r="BI166" i="1"/>
  <c r="BI167" i="1"/>
  <c r="BI168" i="1"/>
  <c r="BI169" i="1"/>
  <c r="BI170" i="1"/>
  <c r="BI171" i="1"/>
  <c r="BI172" i="1"/>
  <c r="BI173" i="1"/>
  <c r="BI174" i="1"/>
  <c r="BI175" i="1"/>
  <c r="BI176" i="1"/>
  <c r="BI177" i="1"/>
  <c r="BI178" i="1"/>
  <c r="BI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29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D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29" i="1"/>
  <c r="N2" i="1"/>
  <c r="AB15" i="1" l="1"/>
  <c r="AD15" i="1"/>
  <c r="M15" i="1"/>
  <c r="K15" i="1"/>
  <c r="BB30" i="1"/>
  <c r="BD30" i="1"/>
  <c r="BG30" i="1"/>
  <c r="BN30" i="1"/>
  <c r="BO30" i="1"/>
  <c r="BC30" i="1" s="1"/>
  <c r="BP30" i="1"/>
  <c r="BS30" i="1"/>
  <c r="BB31" i="1"/>
  <c r="BC31" i="1"/>
  <c r="BG31" i="1"/>
  <c r="BN31" i="1"/>
  <c r="BO31" i="1"/>
  <c r="BP31" i="1"/>
  <c r="BD31" i="1" s="1"/>
  <c r="BS31" i="1"/>
  <c r="BB32" i="1"/>
  <c r="BC32" i="1"/>
  <c r="BD32" i="1"/>
  <c r="BN32" i="1"/>
  <c r="BO32" i="1"/>
  <c r="BP32" i="1"/>
  <c r="BS32" i="1"/>
  <c r="BG32" i="1" s="1"/>
  <c r="BC33" i="1"/>
  <c r="BD33" i="1"/>
  <c r="BG33" i="1"/>
  <c r="BN33" i="1"/>
  <c r="BB33" i="1" s="1"/>
  <c r="BO33" i="1"/>
  <c r="BP33" i="1"/>
  <c r="BS33" i="1"/>
  <c r="BB34" i="1"/>
  <c r="BD34" i="1"/>
  <c r="BG34" i="1"/>
  <c r="BC34" i="1"/>
  <c r="BN34" i="1"/>
  <c r="BO34" i="1"/>
  <c r="BP34" i="1"/>
  <c r="BS34" i="1"/>
  <c r="BB35" i="1"/>
  <c r="BC35" i="1"/>
  <c r="BG35" i="1"/>
  <c r="BN35" i="1"/>
  <c r="BO35" i="1"/>
  <c r="BP35" i="1"/>
  <c r="BD35" i="1" s="1"/>
  <c r="BS35" i="1"/>
  <c r="BB36" i="1"/>
  <c r="BC36" i="1"/>
  <c r="BD36" i="1"/>
  <c r="BN36" i="1"/>
  <c r="BO36" i="1"/>
  <c r="BP36" i="1"/>
  <c r="BS36" i="1"/>
  <c r="BG36" i="1" s="1"/>
  <c r="BC37" i="1"/>
  <c r="BD37" i="1"/>
  <c r="BG37" i="1"/>
  <c r="BN37" i="1"/>
  <c r="BB37" i="1" s="1"/>
  <c r="BO37" i="1"/>
  <c r="BP37" i="1"/>
  <c r="BS37" i="1"/>
  <c r="BB38" i="1"/>
  <c r="BD38" i="1"/>
  <c r="BG38" i="1"/>
  <c r="BN38" i="1"/>
  <c r="BO38" i="1"/>
  <c r="BC38" i="1" s="1"/>
  <c r="BP38" i="1"/>
  <c r="BS38" i="1"/>
  <c r="BB39" i="1"/>
  <c r="BC39" i="1"/>
  <c r="BD39" i="1"/>
  <c r="BG39" i="1"/>
  <c r="BN39" i="1"/>
  <c r="BO39" i="1"/>
  <c r="BP39" i="1"/>
  <c r="BS39" i="1"/>
  <c r="BB40" i="1"/>
  <c r="BC40" i="1"/>
  <c r="BD40" i="1"/>
  <c r="BG40" i="1"/>
  <c r="BN40" i="1"/>
  <c r="BO40" i="1"/>
  <c r="BP40" i="1"/>
  <c r="BS40" i="1"/>
  <c r="BB41" i="1"/>
  <c r="BC41" i="1"/>
  <c r="BD41" i="1"/>
  <c r="BG41" i="1"/>
  <c r="BN41" i="1"/>
  <c r="BO41" i="1"/>
  <c r="BP41" i="1"/>
  <c r="BS41" i="1"/>
  <c r="BB42" i="1"/>
  <c r="BC42" i="1"/>
  <c r="BD42" i="1"/>
  <c r="BG42" i="1"/>
  <c r="BN42" i="1"/>
  <c r="BO42" i="1"/>
  <c r="BP42" i="1"/>
  <c r="BS42" i="1"/>
  <c r="BB43" i="1"/>
  <c r="BC43" i="1"/>
  <c r="BD43" i="1"/>
  <c r="BG43" i="1"/>
  <c r="BN43" i="1"/>
  <c r="BO43" i="1"/>
  <c r="BP43" i="1"/>
  <c r="BS43" i="1"/>
  <c r="BB44" i="1"/>
  <c r="BC44" i="1"/>
  <c r="BD44" i="1"/>
  <c r="BG44" i="1"/>
  <c r="BN44" i="1"/>
  <c r="BO44" i="1"/>
  <c r="BP44" i="1"/>
  <c r="BS44" i="1"/>
  <c r="BB45" i="1"/>
  <c r="BC45" i="1"/>
  <c r="BD45" i="1"/>
  <c r="BG45" i="1"/>
  <c r="BN45" i="1"/>
  <c r="BO45" i="1"/>
  <c r="BP45" i="1"/>
  <c r="BS45" i="1"/>
  <c r="BB46" i="1"/>
  <c r="BC46" i="1"/>
  <c r="BD46" i="1"/>
  <c r="BG46" i="1"/>
  <c r="BN46" i="1"/>
  <c r="BO46" i="1"/>
  <c r="BP46" i="1"/>
  <c r="BS46" i="1"/>
  <c r="BB47" i="1"/>
  <c r="BC47" i="1"/>
  <c r="BD47" i="1"/>
  <c r="BG47" i="1"/>
  <c r="BN47" i="1"/>
  <c r="BO47" i="1"/>
  <c r="BP47" i="1"/>
  <c r="BS47" i="1"/>
  <c r="BB48" i="1"/>
  <c r="BC48" i="1"/>
  <c r="BD48" i="1"/>
  <c r="BG48" i="1"/>
  <c r="BN48" i="1"/>
  <c r="BO48" i="1"/>
  <c r="BP48" i="1"/>
  <c r="BS48" i="1"/>
  <c r="BB49" i="1"/>
  <c r="BC49" i="1"/>
  <c r="BD49" i="1"/>
  <c r="BG49" i="1"/>
  <c r="BN49" i="1"/>
  <c r="BO49" i="1"/>
  <c r="BP49" i="1"/>
  <c r="BS49" i="1"/>
  <c r="BB50" i="1"/>
  <c r="BC50" i="1"/>
  <c r="BD50" i="1"/>
  <c r="BG50" i="1"/>
  <c r="BN50" i="1"/>
  <c r="BO50" i="1"/>
  <c r="BP50" i="1"/>
  <c r="BS50" i="1"/>
  <c r="BB51" i="1"/>
  <c r="BC51" i="1"/>
  <c r="BD51" i="1"/>
  <c r="BG51" i="1"/>
  <c r="BN51" i="1"/>
  <c r="BO51" i="1"/>
  <c r="BP51" i="1"/>
  <c r="BS51" i="1"/>
  <c r="BB52" i="1"/>
  <c r="BC52" i="1"/>
  <c r="BD52" i="1"/>
  <c r="BG52" i="1"/>
  <c r="BN52" i="1"/>
  <c r="BO52" i="1"/>
  <c r="BP52" i="1"/>
  <c r="BS52" i="1"/>
  <c r="BB53" i="1"/>
  <c r="BC53" i="1"/>
  <c r="BD53" i="1"/>
  <c r="BG53" i="1"/>
  <c r="BN53" i="1"/>
  <c r="BO53" i="1"/>
  <c r="BP53" i="1"/>
  <c r="BS53" i="1"/>
  <c r="BB54" i="1"/>
  <c r="BC54" i="1"/>
  <c r="BD54" i="1"/>
  <c r="BG54" i="1"/>
  <c r="BN54" i="1"/>
  <c r="BO54" i="1"/>
  <c r="BP54" i="1"/>
  <c r="BS54" i="1"/>
  <c r="BB55" i="1"/>
  <c r="BC55" i="1"/>
  <c r="BD55" i="1"/>
  <c r="BG55" i="1"/>
  <c r="BN55" i="1"/>
  <c r="BO55" i="1"/>
  <c r="BP55" i="1"/>
  <c r="BS55" i="1"/>
  <c r="BB56" i="1"/>
  <c r="BC56" i="1"/>
  <c r="BD56" i="1"/>
  <c r="BG56" i="1"/>
  <c r="BN56" i="1"/>
  <c r="BO56" i="1"/>
  <c r="BP56" i="1"/>
  <c r="BS56" i="1"/>
  <c r="BB57" i="1"/>
  <c r="BC57" i="1"/>
  <c r="BD57" i="1"/>
  <c r="BG57" i="1"/>
  <c r="BN57" i="1"/>
  <c r="BO57" i="1"/>
  <c r="BP57" i="1"/>
  <c r="BS57" i="1"/>
  <c r="BB58" i="1"/>
  <c r="BC58" i="1"/>
  <c r="BD58" i="1"/>
  <c r="BG58" i="1"/>
  <c r="BN58" i="1"/>
  <c r="BO58" i="1"/>
  <c r="BP58" i="1"/>
  <c r="BS58" i="1"/>
  <c r="BB59" i="1"/>
  <c r="BC59" i="1"/>
  <c r="BD59" i="1"/>
  <c r="BG59" i="1"/>
  <c r="BN59" i="1"/>
  <c r="BO59" i="1"/>
  <c r="BP59" i="1"/>
  <c r="BS59" i="1"/>
  <c r="BB60" i="1"/>
  <c r="BC60" i="1"/>
  <c r="BD60" i="1"/>
  <c r="BG60" i="1"/>
  <c r="BN60" i="1"/>
  <c r="BO60" i="1"/>
  <c r="BP60" i="1"/>
  <c r="BS60" i="1"/>
  <c r="BB61" i="1"/>
  <c r="BC61" i="1"/>
  <c r="BD61" i="1"/>
  <c r="BG61" i="1"/>
  <c r="BN61" i="1"/>
  <c r="BO61" i="1"/>
  <c r="BP61" i="1"/>
  <c r="BS61" i="1"/>
  <c r="BB62" i="1"/>
  <c r="BC62" i="1"/>
  <c r="BD62" i="1"/>
  <c r="BG62" i="1"/>
  <c r="BN62" i="1"/>
  <c r="BO62" i="1"/>
  <c r="BP62" i="1"/>
  <c r="BS62" i="1"/>
  <c r="BB63" i="1"/>
  <c r="BC63" i="1"/>
  <c r="BD63" i="1"/>
  <c r="BG63" i="1"/>
  <c r="BN63" i="1"/>
  <c r="BO63" i="1"/>
  <c r="BP63" i="1"/>
  <c r="BS63" i="1"/>
  <c r="BB64" i="1"/>
  <c r="BC64" i="1"/>
  <c r="BD64" i="1"/>
  <c r="BG64" i="1"/>
  <c r="BN64" i="1"/>
  <c r="BO64" i="1"/>
  <c r="BP64" i="1"/>
  <c r="BS64" i="1"/>
  <c r="BB65" i="1"/>
  <c r="BC65" i="1"/>
  <c r="BD65" i="1"/>
  <c r="BG65" i="1"/>
  <c r="BN65" i="1"/>
  <c r="BO65" i="1"/>
  <c r="BP65" i="1"/>
  <c r="BS65" i="1"/>
  <c r="BB66" i="1"/>
  <c r="BC66" i="1"/>
  <c r="BD66" i="1"/>
  <c r="BG66" i="1"/>
  <c r="BN66" i="1"/>
  <c r="BO66" i="1"/>
  <c r="BP66" i="1"/>
  <c r="BS66" i="1"/>
  <c r="BB67" i="1"/>
  <c r="BC67" i="1"/>
  <c r="BD67" i="1"/>
  <c r="BG67" i="1"/>
  <c r="BN67" i="1"/>
  <c r="BO67" i="1"/>
  <c r="BP67" i="1"/>
  <c r="BS67" i="1"/>
  <c r="BB68" i="1"/>
  <c r="BC68" i="1"/>
  <c r="BD68" i="1"/>
  <c r="BG68" i="1"/>
  <c r="BN68" i="1"/>
  <c r="BO68" i="1"/>
  <c r="BP68" i="1"/>
  <c r="BS68" i="1"/>
  <c r="BB69" i="1"/>
  <c r="BC69" i="1"/>
  <c r="BD69" i="1"/>
  <c r="BG69" i="1"/>
  <c r="BN69" i="1"/>
  <c r="BO69" i="1"/>
  <c r="BP69" i="1"/>
  <c r="BS69" i="1"/>
  <c r="BB70" i="1"/>
  <c r="BC70" i="1"/>
  <c r="BD70" i="1"/>
  <c r="BG70" i="1"/>
  <c r="BN70" i="1"/>
  <c r="BO70" i="1"/>
  <c r="BP70" i="1"/>
  <c r="BS70" i="1"/>
  <c r="BB71" i="1"/>
  <c r="BC71" i="1"/>
  <c r="BD71" i="1"/>
  <c r="BG71" i="1"/>
  <c r="BN71" i="1"/>
  <c r="BO71" i="1"/>
  <c r="BP71" i="1"/>
  <c r="BS71" i="1"/>
  <c r="BB72" i="1"/>
  <c r="BC72" i="1"/>
  <c r="BD72" i="1"/>
  <c r="BG72" i="1"/>
  <c r="BN72" i="1"/>
  <c r="BO72" i="1"/>
  <c r="BP72" i="1"/>
  <c r="BS72" i="1"/>
  <c r="BB73" i="1"/>
  <c r="BC73" i="1"/>
  <c r="BD73" i="1"/>
  <c r="BG73" i="1"/>
  <c r="BN73" i="1"/>
  <c r="BO73" i="1"/>
  <c r="BP73" i="1"/>
  <c r="BS73" i="1"/>
  <c r="BB74" i="1"/>
  <c r="BC74" i="1"/>
  <c r="BD74" i="1"/>
  <c r="BG74" i="1"/>
  <c r="BN74" i="1"/>
  <c r="BO74" i="1"/>
  <c r="BP74" i="1"/>
  <c r="BS74" i="1"/>
  <c r="BB75" i="1"/>
  <c r="BC75" i="1"/>
  <c r="BD75" i="1"/>
  <c r="BG75" i="1"/>
  <c r="BN75" i="1"/>
  <c r="BO75" i="1"/>
  <c r="BP75" i="1"/>
  <c r="BS75" i="1"/>
  <c r="BB76" i="1"/>
  <c r="BC76" i="1"/>
  <c r="BD76" i="1"/>
  <c r="BG76" i="1"/>
  <c r="BN76" i="1"/>
  <c r="BO76" i="1"/>
  <c r="BP76" i="1"/>
  <c r="BS76" i="1"/>
  <c r="BB77" i="1"/>
  <c r="BC77" i="1"/>
  <c r="BD77" i="1"/>
  <c r="BG77" i="1"/>
  <c r="BN77" i="1"/>
  <c r="BO77" i="1"/>
  <c r="BP77" i="1"/>
  <c r="BS77" i="1"/>
  <c r="BB78" i="1"/>
  <c r="BC78" i="1"/>
  <c r="BD78" i="1"/>
  <c r="BG78" i="1"/>
  <c r="BN78" i="1"/>
  <c r="BO78" i="1"/>
  <c r="BP78" i="1"/>
  <c r="BS78" i="1"/>
  <c r="BB79" i="1"/>
  <c r="BC79" i="1"/>
  <c r="BD79" i="1"/>
  <c r="BG79" i="1"/>
  <c r="BN79" i="1"/>
  <c r="BO79" i="1"/>
  <c r="BP79" i="1"/>
  <c r="BS79" i="1"/>
  <c r="BB80" i="1"/>
  <c r="BC80" i="1"/>
  <c r="BD80" i="1"/>
  <c r="BG80" i="1"/>
  <c r="BN80" i="1"/>
  <c r="BO80" i="1"/>
  <c r="BP80" i="1"/>
  <c r="BS80" i="1"/>
  <c r="BB81" i="1"/>
  <c r="BC81" i="1"/>
  <c r="BD81" i="1"/>
  <c r="BG81" i="1"/>
  <c r="BN81" i="1"/>
  <c r="BO81" i="1"/>
  <c r="BP81" i="1"/>
  <c r="BS81" i="1"/>
  <c r="BB82" i="1"/>
  <c r="BC82" i="1"/>
  <c r="BD82" i="1"/>
  <c r="BG82" i="1"/>
  <c r="BN82" i="1"/>
  <c r="BO82" i="1"/>
  <c r="BP82" i="1"/>
  <c r="BS82" i="1"/>
  <c r="BB83" i="1"/>
  <c r="BC83" i="1"/>
  <c r="BD83" i="1"/>
  <c r="BG83" i="1"/>
  <c r="BN83" i="1"/>
  <c r="BO83" i="1"/>
  <c r="BP83" i="1"/>
  <c r="BS83" i="1"/>
  <c r="BB84" i="1"/>
  <c r="BC84" i="1"/>
  <c r="BD84" i="1"/>
  <c r="BG84" i="1"/>
  <c r="BN84" i="1"/>
  <c r="BO84" i="1"/>
  <c r="BP84" i="1"/>
  <c r="BS84" i="1"/>
  <c r="BB85" i="1"/>
  <c r="BC85" i="1"/>
  <c r="BD85" i="1"/>
  <c r="BG85" i="1"/>
  <c r="BN85" i="1"/>
  <c r="BO85" i="1"/>
  <c r="BP85" i="1"/>
  <c r="BS85" i="1"/>
  <c r="BB86" i="1"/>
  <c r="BC86" i="1"/>
  <c r="BD86" i="1"/>
  <c r="BG86" i="1"/>
  <c r="BN86" i="1"/>
  <c r="BO86" i="1"/>
  <c r="BP86" i="1"/>
  <c r="BS86" i="1"/>
  <c r="BB87" i="1"/>
  <c r="BC87" i="1"/>
  <c r="BD87" i="1"/>
  <c r="BG87" i="1"/>
  <c r="BN87" i="1"/>
  <c r="BO87" i="1"/>
  <c r="BP87" i="1"/>
  <c r="BS87" i="1"/>
  <c r="BB88" i="1"/>
  <c r="BC88" i="1"/>
  <c r="BD88" i="1"/>
  <c r="BG88" i="1"/>
  <c r="BN88" i="1"/>
  <c r="BO88" i="1"/>
  <c r="BP88" i="1"/>
  <c r="BS88" i="1"/>
  <c r="BB89" i="1"/>
  <c r="BC89" i="1"/>
  <c r="BD89" i="1"/>
  <c r="BG89" i="1"/>
  <c r="BN89" i="1"/>
  <c r="BO89" i="1"/>
  <c r="BP89" i="1"/>
  <c r="BS89" i="1"/>
  <c r="BB90" i="1"/>
  <c r="BC90" i="1"/>
  <c r="BD90" i="1"/>
  <c r="BG90" i="1"/>
  <c r="BN90" i="1"/>
  <c r="BO90" i="1"/>
  <c r="BP90" i="1"/>
  <c r="BS90" i="1"/>
  <c r="BB91" i="1"/>
  <c r="BC91" i="1"/>
  <c r="BD91" i="1"/>
  <c r="BG91" i="1"/>
  <c r="BN91" i="1"/>
  <c r="BO91" i="1"/>
  <c r="BP91" i="1"/>
  <c r="BS91" i="1"/>
  <c r="BB92" i="1"/>
  <c r="BC92" i="1"/>
  <c r="BD92" i="1"/>
  <c r="BG92" i="1"/>
  <c r="BN92" i="1"/>
  <c r="BO92" i="1"/>
  <c r="BP92" i="1"/>
  <c r="BS92" i="1"/>
  <c r="BB93" i="1"/>
  <c r="BC93" i="1"/>
  <c r="BD93" i="1"/>
  <c r="BG93" i="1"/>
  <c r="BN93" i="1"/>
  <c r="BO93" i="1"/>
  <c r="BP93" i="1"/>
  <c r="BS93" i="1"/>
  <c r="BB94" i="1"/>
  <c r="BC94" i="1"/>
  <c r="BD94" i="1"/>
  <c r="BG94" i="1"/>
  <c r="BN94" i="1"/>
  <c r="BO94" i="1"/>
  <c r="BP94" i="1"/>
  <c r="BS94" i="1"/>
  <c r="BB95" i="1"/>
  <c r="BC95" i="1"/>
  <c r="BD95" i="1"/>
  <c r="BG95" i="1"/>
  <c r="BN95" i="1"/>
  <c r="BO95" i="1"/>
  <c r="BP95" i="1"/>
  <c r="BS95" i="1"/>
  <c r="BB96" i="1"/>
  <c r="BC96" i="1"/>
  <c r="BD96" i="1"/>
  <c r="BG96" i="1"/>
  <c r="BN96" i="1"/>
  <c r="BO96" i="1"/>
  <c r="BP96" i="1"/>
  <c r="BS96" i="1"/>
  <c r="BB97" i="1"/>
  <c r="BC97" i="1"/>
  <c r="BD97" i="1"/>
  <c r="BG97" i="1"/>
  <c r="BN97" i="1"/>
  <c r="BO97" i="1"/>
  <c r="BP97" i="1"/>
  <c r="BS97" i="1"/>
  <c r="BB98" i="1"/>
  <c r="BC98" i="1"/>
  <c r="BD98" i="1"/>
  <c r="BG98" i="1"/>
  <c r="BN98" i="1"/>
  <c r="BO98" i="1"/>
  <c r="BP98" i="1"/>
  <c r="BS98" i="1"/>
  <c r="BB99" i="1"/>
  <c r="BC99" i="1"/>
  <c r="BD99" i="1"/>
  <c r="BG99" i="1"/>
  <c r="BN99" i="1"/>
  <c r="BO99" i="1"/>
  <c r="BP99" i="1"/>
  <c r="BS99" i="1"/>
  <c r="BB100" i="1"/>
  <c r="BC100" i="1"/>
  <c r="BD100" i="1"/>
  <c r="BG100" i="1"/>
  <c r="BN100" i="1"/>
  <c r="BO100" i="1"/>
  <c r="BP100" i="1"/>
  <c r="BS100" i="1"/>
  <c r="BB101" i="1"/>
  <c r="BC101" i="1"/>
  <c r="BD101" i="1"/>
  <c r="BG101" i="1"/>
  <c r="BN101" i="1"/>
  <c r="BO101" i="1"/>
  <c r="BP101" i="1"/>
  <c r="BS101" i="1"/>
  <c r="BB102" i="1"/>
  <c r="BC102" i="1"/>
  <c r="BD102" i="1"/>
  <c r="BG102" i="1"/>
  <c r="BN102" i="1"/>
  <c r="BO102" i="1"/>
  <c r="BP102" i="1"/>
  <c r="BS102" i="1"/>
  <c r="BB103" i="1"/>
  <c r="BC103" i="1"/>
  <c r="BD103" i="1"/>
  <c r="BG103" i="1"/>
  <c r="BN103" i="1"/>
  <c r="BO103" i="1"/>
  <c r="BP103" i="1"/>
  <c r="BS103" i="1"/>
  <c r="BB104" i="1"/>
  <c r="BC104" i="1"/>
  <c r="BD104" i="1"/>
  <c r="BG104" i="1"/>
  <c r="BN104" i="1"/>
  <c r="BO104" i="1"/>
  <c r="BP104" i="1"/>
  <c r="BS104" i="1"/>
  <c r="BB105" i="1"/>
  <c r="BC105" i="1"/>
  <c r="BD105" i="1"/>
  <c r="BG105" i="1"/>
  <c r="BN105" i="1"/>
  <c r="BO105" i="1"/>
  <c r="BP105" i="1"/>
  <c r="BS105" i="1"/>
  <c r="BB106" i="1"/>
  <c r="BC106" i="1"/>
  <c r="BD106" i="1"/>
  <c r="BG106" i="1"/>
  <c r="BN106" i="1"/>
  <c r="BO106" i="1"/>
  <c r="BP106" i="1"/>
  <c r="BS106" i="1"/>
  <c r="BB107" i="1"/>
  <c r="BC107" i="1"/>
  <c r="BD107" i="1"/>
  <c r="BG107" i="1"/>
  <c r="BN107" i="1"/>
  <c r="BO107" i="1"/>
  <c r="BP107" i="1"/>
  <c r="BS107" i="1"/>
  <c r="BB108" i="1"/>
  <c r="BC108" i="1"/>
  <c r="BD108" i="1"/>
  <c r="BG108" i="1"/>
  <c r="BN108" i="1"/>
  <c r="BO108" i="1"/>
  <c r="BP108" i="1"/>
  <c r="BS108" i="1"/>
  <c r="BB109" i="1"/>
  <c r="BC109" i="1"/>
  <c r="BD109" i="1"/>
  <c r="BG109" i="1"/>
  <c r="BN109" i="1"/>
  <c r="BO109" i="1"/>
  <c r="BP109" i="1"/>
  <c r="BS109" i="1"/>
  <c r="BB110" i="1"/>
  <c r="BC110" i="1"/>
  <c r="BD110" i="1"/>
  <c r="BG110" i="1"/>
  <c r="BN110" i="1"/>
  <c r="BO110" i="1"/>
  <c r="BP110" i="1"/>
  <c r="BS110" i="1"/>
  <c r="BB111" i="1"/>
  <c r="BC111" i="1"/>
  <c r="BD111" i="1"/>
  <c r="BG111" i="1"/>
  <c r="BN111" i="1"/>
  <c r="BO111" i="1"/>
  <c r="BP111" i="1"/>
  <c r="BS111" i="1"/>
  <c r="BB112" i="1"/>
  <c r="BC112" i="1"/>
  <c r="BD112" i="1"/>
  <c r="BG112" i="1"/>
  <c r="BN112" i="1"/>
  <c r="BO112" i="1"/>
  <c r="BP112" i="1"/>
  <c r="BS112" i="1"/>
  <c r="BB113" i="1"/>
  <c r="BC113" i="1"/>
  <c r="BD113" i="1"/>
  <c r="BG113" i="1"/>
  <c r="BN113" i="1"/>
  <c r="BO113" i="1"/>
  <c r="BP113" i="1"/>
  <c r="BS113" i="1"/>
  <c r="BB114" i="1"/>
  <c r="BC114" i="1"/>
  <c r="BD114" i="1"/>
  <c r="BG114" i="1"/>
  <c r="BN114" i="1"/>
  <c r="BO114" i="1"/>
  <c r="BP114" i="1"/>
  <c r="BS114" i="1"/>
  <c r="BB115" i="1"/>
  <c r="BC115" i="1"/>
  <c r="BD115" i="1"/>
  <c r="BG115" i="1"/>
  <c r="BN115" i="1"/>
  <c r="BO115" i="1"/>
  <c r="BP115" i="1"/>
  <c r="BS115" i="1"/>
  <c r="BB116" i="1"/>
  <c r="BC116" i="1"/>
  <c r="BD116" i="1"/>
  <c r="BG116" i="1"/>
  <c r="BN116" i="1"/>
  <c r="BO116" i="1"/>
  <c r="BP116" i="1"/>
  <c r="BS116" i="1"/>
  <c r="BB117" i="1"/>
  <c r="BC117" i="1"/>
  <c r="BD117" i="1"/>
  <c r="BG117" i="1"/>
  <c r="BN117" i="1"/>
  <c r="BO117" i="1"/>
  <c r="BP117" i="1"/>
  <c r="BS117" i="1"/>
  <c r="BB118" i="1"/>
  <c r="BC118" i="1"/>
  <c r="BD118" i="1"/>
  <c r="BG118" i="1"/>
  <c r="BN118" i="1"/>
  <c r="BO118" i="1"/>
  <c r="BP118" i="1"/>
  <c r="BS118" i="1"/>
  <c r="BB119" i="1"/>
  <c r="BC119" i="1"/>
  <c r="BD119" i="1"/>
  <c r="BG119" i="1"/>
  <c r="BN119" i="1"/>
  <c r="BO119" i="1"/>
  <c r="BP119" i="1"/>
  <c r="BS119" i="1"/>
  <c r="BB120" i="1"/>
  <c r="BC120" i="1"/>
  <c r="BD120" i="1"/>
  <c r="BG120" i="1"/>
  <c r="BN120" i="1"/>
  <c r="BO120" i="1"/>
  <c r="BP120" i="1"/>
  <c r="BS120" i="1"/>
  <c r="BB121" i="1"/>
  <c r="BC121" i="1"/>
  <c r="BD121" i="1"/>
  <c r="BG121" i="1"/>
  <c r="BN121" i="1"/>
  <c r="BO121" i="1"/>
  <c r="BP121" i="1"/>
  <c r="BS121" i="1"/>
  <c r="BB122" i="1"/>
  <c r="BC122" i="1"/>
  <c r="BD122" i="1"/>
  <c r="BG122" i="1"/>
  <c r="BN122" i="1"/>
  <c r="BO122" i="1"/>
  <c r="BP122" i="1"/>
  <c r="BS122" i="1"/>
  <c r="BB123" i="1"/>
  <c r="BC123" i="1"/>
  <c r="BD123" i="1"/>
  <c r="BG123" i="1"/>
  <c r="BN123" i="1"/>
  <c r="BO123" i="1"/>
  <c r="BP123" i="1"/>
  <c r="BS123" i="1"/>
  <c r="BB124" i="1"/>
  <c r="BC124" i="1"/>
  <c r="BD124" i="1"/>
  <c r="BG124" i="1"/>
  <c r="BN124" i="1"/>
  <c r="BO124" i="1"/>
  <c r="BP124" i="1"/>
  <c r="BS124" i="1"/>
  <c r="BB125" i="1"/>
  <c r="BC125" i="1"/>
  <c r="BD125" i="1"/>
  <c r="BG125" i="1"/>
  <c r="BN125" i="1"/>
  <c r="BO125" i="1"/>
  <c r="BP125" i="1"/>
  <c r="BS125" i="1"/>
  <c r="BB126" i="1"/>
  <c r="BC126" i="1"/>
  <c r="BD126" i="1"/>
  <c r="BG126" i="1"/>
  <c r="BN126" i="1"/>
  <c r="BO126" i="1"/>
  <c r="BP126" i="1"/>
  <c r="BS126" i="1"/>
  <c r="BB127" i="1"/>
  <c r="BC127" i="1"/>
  <c r="BD127" i="1"/>
  <c r="BG127" i="1"/>
  <c r="BN127" i="1"/>
  <c r="BO127" i="1"/>
  <c r="BP127" i="1"/>
  <c r="BS127" i="1"/>
  <c r="BB128" i="1"/>
  <c r="BC128" i="1"/>
  <c r="BD128" i="1"/>
  <c r="BG128" i="1"/>
  <c r="BN128" i="1"/>
  <c r="BO128" i="1"/>
  <c r="BP128" i="1"/>
  <c r="BS128" i="1"/>
  <c r="BB129" i="1"/>
  <c r="BC129" i="1"/>
  <c r="BD129" i="1"/>
  <c r="BG129" i="1"/>
  <c r="BN129" i="1"/>
  <c r="BO129" i="1"/>
  <c r="BP129" i="1"/>
  <c r="BS129" i="1"/>
  <c r="BB130" i="1"/>
  <c r="BC130" i="1"/>
  <c r="BD130" i="1"/>
  <c r="BG130" i="1"/>
  <c r="BN130" i="1"/>
  <c r="BO130" i="1"/>
  <c r="BP130" i="1"/>
  <c r="BS130" i="1"/>
  <c r="BB131" i="1"/>
  <c r="BC131" i="1"/>
  <c r="BD131" i="1"/>
  <c r="BG131" i="1"/>
  <c r="BN131" i="1"/>
  <c r="BO131" i="1"/>
  <c r="BP131" i="1"/>
  <c r="BS131" i="1"/>
  <c r="BB132" i="1"/>
  <c r="BC132" i="1"/>
  <c r="BD132" i="1"/>
  <c r="BG132" i="1"/>
  <c r="BN132" i="1"/>
  <c r="BO132" i="1"/>
  <c r="BP132" i="1"/>
  <c r="BS132" i="1"/>
  <c r="BB133" i="1"/>
  <c r="BC133" i="1"/>
  <c r="BD133" i="1"/>
  <c r="BG133" i="1"/>
  <c r="BN133" i="1"/>
  <c r="BO133" i="1"/>
  <c r="BP133" i="1"/>
  <c r="BS133" i="1"/>
  <c r="BB134" i="1"/>
  <c r="BC134" i="1"/>
  <c r="BD134" i="1"/>
  <c r="BG134" i="1"/>
  <c r="BN134" i="1"/>
  <c r="BO134" i="1"/>
  <c r="BP134" i="1"/>
  <c r="BS134" i="1"/>
  <c r="BB135" i="1"/>
  <c r="BC135" i="1"/>
  <c r="BD135" i="1"/>
  <c r="BG135" i="1"/>
  <c r="BN135" i="1"/>
  <c r="BO135" i="1"/>
  <c r="BP135" i="1"/>
  <c r="BS135" i="1"/>
  <c r="BB136" i="1"/>
  <c r="BC136" i="1"/>
  <c r="BD136" i="1"/>
  <c r="BG136" i="1"/>
  <c r="BN136" i="1"/>
  <c r="BO136" i="1"/>
  <c r="BP136" i="1"/>
  <c r="BS136" i="1"/>
  <c r="BB137" i="1"/>
  <c r="BC137" i="1"/>
  <c r="BD137" i="1"/>
  <c r="BG137" i="1"/>
  <c r="BN137" i="1"/>
  <c r="BO137" i="1"/>
  <c r="BP137" i="1"/>
  <c r="BS137" i="1"/>
  <c r="BB138" i="1"/>
  <c r="BC138" i="1"/>
  <c r="BD138" i="1"/>
  <c r="BG138" i="1"/>
  <c r="BN138" i="1"/>
  <c r="BO138" i="1"/>
  <c r="BP138" i="1"/>
  <c r="BS138" i="1"/>
  <c r="BB139" i="1"/>
  <c r="BC139" i="1"/>
  <c r="BD139" i="1"/>
  <c r="BG139" i="1"/>
  <c r="BN139" i="1"/>
  <c r="BO139" i="1"/>
  <c r="BP139" i="1"/>
  <c r="BS139" i="1"/>
  <c r="BB140" i="1"/>
  <c r="BC140" i="1"/>
  <c r="BD140" i="1"/>
  <c r="BG140" i="1"/>
  <c r="BN140" i="1"/>
  <c r="BO140" i="1"/>
  <c r="BP140" i="1"/>
  <c r="BS140" i="1"/>
  <c r="BB141" i="1"/>
  <c r="BC141" i="1"/>
  <c r="BD141" i="1"/>
  <c r="BG141" i="1"/>
  <c r="BN141" i="1"/>
  <c r="BO141" i="1"/>
  <c r="BP141" i="1"/>
  <c r="BS141" i="1"/>
  <c r="BB142" i="1"/>
  <c r="BC142" i="1"/>
  <c r="BD142" i="1"/>
  <c r="BG142" i="1"/>
  <c r="BN142" i="1"/>
  <c r="BO142" i="1"/>
  <c r="BP142" i="1"/>
  <c r="BS142" i="1"/>
  <c r="BB143" i="1"/>
  <c r="BC143" i="1"/>
  <c r="BD143" i="1"/>
  <c r="BG143" i="1"/>
  <c r="BN143" i="1"/>
  <c r="BO143" i="1"/>
  <c r="BP143" i="1"/>
  <c r="BS143" i="1"/>
  <c r="BB144" i="1"/>
  <c r="BC144" i="1"/>
  <c r="BD144" i="1"/>
  <c r="BG144" i="1"/>
  <c r="BN144" i="1"/>
  <c r="BO144" i="1"/>
  <c r="BP144" i="1"/>
  <c r="BS144" i="1"/>
  <c r="BB145" i="1"/>
  <c r="BC145" i="1"/>
  <c r="BD145" i="1"/>
  <c r="BG145" i="1"/>
  <c r="BN145" i="1"/>
  <c r="BO145" i="1"/>
  <c r="BP145" i="1"/>
  <c r="BS145" i="1"/>
  <c r="BB146" i="1"/>
  <c r="BC146" i="1"/>
  <c r="BD146" i="1"/>
  <c r="BG146" i="1"/>
  <c r="BN146" i="1"/>
  <c r="BO146" i="1"/>
  <c r="BP146" i="1"/>
  <c r="BS146" i="1"/>
  <c r="BB147" i="1"/>
  <c r="BC147" i="1"/>
  <c r="BD147" i="1"/>
  <c r="BG147" i="1"/>
  <c r="BN147" i="1"/>
  <c r="BO147" i="1"/>
  <c r="BP147" i="1"/>
  <c r="BS147" i="1"/>
  <c r="BB148" i="1"/>
  <c r="BC148" i="1"/>
  <c r="BD148" i="1"/>
  <c r="BG148" i="1"/>
  <c r="BN148" i="1"/>
  <c r="BO148" i="1"/>
  <c r="BP148" i="1"/>
  <c r="BS148" i="1"/>
  <c r="BB149" i="1"/>
  <c r="BC149" i="1"/>
  <c r="BD149" i="1"/>
  <c r="BG149" i="1"/>
  <c r="BN149" i="1"/>
  <c r="BO149" i="1"/>
  <c r="BP149" i="1"/>
  <c r="BS149" i="1"/>
  <c r="BB150" i="1"/>
  <c r="BC150" i="1"/>
  <c r="BD150" i="1"/>
  <c r="BG150" i="1"/>
  <c r="BN150" i="1"/>
  <c r="BO150" i="1"/>
  <c r="BP150" i="1"/>
  <c r="BS150" i="1"/>
  <c r="BB151" i="1"/>
  <c r="BC151" i="1"/>
  <c r="BD151" i="1"/>
  <c r="BG151" i="1"/>
  <c r="BN151" i="1"/>
  <c r="BO151" i="1"/>
  <c r="BP151" i="1"/>
  <c r="BS151" i="1"/>
  <c r="BB152" i="1"/>
  <c r="BC152" i="1"/>
  <c r="BD152" i="1"/>
  <c r="BG152" i="1"/>
  <c r="BN152" i="1"/>
  <c r="BO152" i="1"/>
  <c r="BP152" i="1"/>
  <c r="BS152" i="1"/>
  <c r="BB153" i="1"/>
  <c r="BC153" i="1"/>
  <c r="BD153" i="1"/>
  <c r="BG153" i="1"/>
  <c r="BN153" i="1"/>
  <c r="BO153" i="1"/>
  <c r="BP153" i="1"/>
  <c r="BS153" i="1"/>
  <c r="BB154" i="1"/>
  <c r="BC154" i="1"/>
  <c r="BD154" i="1"/>
  <c r="BG154" i="1"/>
  <c r="BN154" i="1"/>
  <c r="BO154" i="1"/>
  <c r="BP154" i="1"/>
  <c r="BS154" i="1"/>
  <c r="BB155" i="1"/>
  <c r="BC155" i="1"/>
  <c r="BD155" i="1"/>
  <c r="BG155" i="1"/>
  <c r="BN155" i="1"/>
  <c r="BO155" i="1"/>
  <c r="BP155" i="1"/>
  <c r="BS155" i="1"/>
  <c r="BB156" i="1"/>
  <c r="BC156" i="1"/>
  <c r="BD156" i="1"/>
  <c r="BG156" i="1"/>
  <c r="BN156" i="1"/>
  <c r="BO156" i="1"/>
  <c r="BP156" i="1"/>
  <c r="BS156" i="1"/>
  <c r="BB157" i="1"/>
  <c r="BC157" i="1"/>
  <c r="BD157" i="1"/>
  <c r="BG157" i="1"/>
  <c r="BN157" i="1"/>
  <c r="BO157" i="1"/>
  <c r="BP157" i="1"/>
  <c r="BS157" i="1"/>
  <c r="BB158" i="1"/>
  <c r="BC158" i="1"/>
  <c r="BD158" i="1"/>
  <c r="BG158" i="1"/>
  <c r="BN158" i="1"/>
  <c r="BO158" i="1"/>
  <c r="BP158" i="1"/>
  <c r="BS158" i="1"/>
  <c r="BB159" i="1"/>
  <c r="BC159" i="1"/>
  <c r="BD159" i="1"/>
  <c r="BG159" i="1"/>
  <c r="BN159" i="1"/>
  <c r="BO159" i="1"/>
  <c r="BP159" i="1"/>
  <c r="BS159" i="1"/>
  <c r="BB160" i="1"/>
  <c r="BC160" i="1"/>
  <c r="BD160" i="1"/>
  <c r="BG160" i="1"/>
  <c r="BN160" i="1"/>
  <c r="BO160" i="1"/>
  <c r="BP160" i="1"/>
  <c r="BS160" i="1"/>
  <c r="BB161" i="1"/>
  <c r="BC161" i="1"/>
  <c r="BD161" i="1"/>
  <c r="BG161" i="1"/>
  <c r="BN161" i="1"/>
  <c r="BO161" i="1"/>
  <c r="BP161" i="1"/>
  <c r="BS161" i="1"/>
  <c r="BB162" i="1"/>
  <c r="BC162" i="1"/>
  <c r="BD162" i="1"/>
  <c r="BG162" i="1"/>
  <c r="BN162" i="1"/>
  <c r="BO162" i="1"/>
  <c r="BP162" i="1"/>
  <c r="BS162" i="1"/>
  <c r="BB163" i="1"/>
  <c r="BC163" i="1"/>
  <c r="BD163" i="1"/>
  <c r="BG163" i="1"/>
  <c r="BN163" i="1"/>
  <c r="BO163" i="1"/>
  <c r="BP163" i="1"/>
  <c r="BS163" i="1"/>
  <c r="BB164" i="1"/>
  <c r="BC164" i="1"/>
  <c r="BD164" i="1"/>
  <c r="BG164" i="1"/>
  <c r="BN164" i="1"/>
  <c r="BO164" i="1"/>
  <c r="BP164" i="1"/>
  <c r="BS164" i="1"/>
  <c r="BB165" i="1"/>
  <c r="BC165" i="1"/>
  <c r="BD165" i="1"/>
  <c r="BG165" i="1"/>
  <c r="BN165" i="1"/>
  <c r="BO165" i="1"/>
  <c r="BP165" i="1"/>
  <c r="BS165" i="1"/>
  <c r="BB166" i="1"/>
  <c r="BC166" i="1"/>
  <c r="BD166" i="1"/>
  <c r="BG166" i="1"/>
  <c r="BN166" i="1"/>
  <c r="BO166" i="1"/>
  <c r="BP166" i="1"/>
  <c r="BS166" i="1"/>
  <c r="BB167" i="1"/>
  <c r="BC167" i="1"/>
  <c r="BD167" i="1"/>
  <c r="BG167" i="1"/>
  <c r="BN167" i="1"/>
  <c r="BO167" i="1"/>
  <c r="BP167" i="1"/>
  <c r="BS167" i="1"/>
  <c r="BB168" i="1"/>
  <c r="BC168" i="1"/>
  <c r="BD168" i="1"/>
  <c r="BG168" i="1"/>
  <c r="BN168" i="1"/>
  <c r="BO168" i="1"/>
  <c r="BP168" i="1"/>
  <c r="BS168" i="1"/>
  <c r="BB169" i="1"/>
  <c r="BC169" i="1"/>
  <c r="BD169" i="1"/>
  <c r="BG169" i="1"/>
  <c r="BN169" i="1"/>
  <c r="BO169" i="1"/>
  <c r="BP169" i="1"/>
  <c r="BS169" i="1"/>
  <c r="BB170" i="1"/>
  <c r="BC170" i="1"/>
  <c r="BD170" i="1"/>
  <c r="BG170" i="1"/>
  <c r="BN170" i="1"/>
  <c r="BO170" i="1"/>
  <c r="BP170" i="1"/>
  <c r="BS170" i="1"/>
  <c r="BB171" i="1"/>
  <c r="BC171" i="1"/>
  <c r="BD171" i="1"/>
  <c r="BG171" i="1"/>
  <c r="BN171" i="1"/>
  <c r="BO171" i="1"/>
  <c r="BP171" i="1"/>
  <c r="BS171" i="1"/>
  <c r="BB172" i="1"/>
  <c r="BC172" i="1"/>
  <c r="BD172" i="1"/>
  <c r="BG172" i="1"/>
  <c r="BN172" i="1"/>
  <c r="BO172" i="1"/>
  <c r="BP172" i="1"/>
  <c r="BS172" i="1"/>
  <c r="BB173" i="1"/>
  <c r="BC173" i="1"/>
  <c r="BD173" i="1"/>
  <c r="BG173" i="1"/>
  <c r="BN173" i="1"/>
  <c r="BO173" i="1"/>
  <c r="BP173" i="1"/>
  <c r="BS173" i="1"/>
  <c r="BB174" i="1"/>
  <c r="BC174" i="1"/>
  <c r="BD174" i="1"/>
  <c r="BG174" i="1"/>
  <c r="BN174" i="1"/>
  <c r="BO174" i="1"/>
  <c r="BP174" i="1"/>
  <c r="BS174" i="1"/>
  <c r="BB175" i="1"/>
  <c r="BC175" i="1"/>
  <c r="BD175" i="1"/>
  <c r="BG175" i="1"/>
  <c r="BN175" i="1"/>
  <c r="BO175" i="1"/>
  <c r="BP175" i="1"/>
  <c r="BS175" i="1"/>
  <c r="BB176" i="1"/>
  <c r="BC176" i="1"/>
  <c r="BD176" i="1"/>
  <c r="BG176" i="1"/>
  <c r="BN176" i="1"/>
  <c r="BO176" i="1"/>
  <c r="BP176" i="1"/>
  <c r="BS176" i="1"/>
  <c r="BB177" i="1"/>
  <c r="BC177" i="1"/>
  <c r="BD177" i="1"/>
  <c r="BG177" i="1"/>
  <c r="BN177" i="1"/>
  <c r="BO177" i="1"/>
  <c r="BP177" i="1"/>
  <c r="BS177" i="1"/>
  <c r="BB178" i="1"/>
  <c r="BC178" i="1"/>
  <c r="BD178" i="1"/>
  <c r="BG178" i="1"/>
  <c r="BN178" i="1"/>
  <c r="BO178" i="1"/>
  <c r="BP178" i="1"/>
  <c r="BS178" i="1"/>
  <c r="BC29" i="1"/>
  <c r="BG29" i="1"/>
  <c r="BS29" i="1"/>
  <c r="BO29" i="1"/>
  <c r="BN29" i="1"/>
  <c r="AF15" i="1" l="1"/>
  <c r="O18" i="1"/>
  <c r="O15" i="1"/>
  <c r="BB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29" i="1"/>
  <c r="AK22" i="1" l="1"/>
  <c r="E18" i="1"/>
  <c r="G18" i="1"/>
  <c r="I18" i="1"/>
  <c r="V15" i="1"/>
  <c r="Z15" i="1"/>
  <c r="X15" i="1"/>
  <c r="E15" i="1"/>
  <c r="I15" i="1"/>
  <c r="G15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L3" i="1"/>
  <c r="L5" i="1" l="1"/>
  <c r="AU24" i="1" l="1"/>
  <c r="AO27" i="1" s="1"/>
  <c r="AO3" i="1" s="1"/>
  <c r="AV34" i="1"/>
  <c r="AV32" i="1"/>
  <c r="AV30" i="1"/>
  <c r="L28" i="1" l="1"/>
  <c r="AU26" i="1" l="1"/>
  <c r="AU25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T30" i="1" l="1"/>
  <c r="AR9" i="1"/>
  <c r="M5" i="1" l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L6" i="1"/>
  <c r="L7" i="1"/>
  <c r="L8" i="1"/>
  <c r="AN10" i="1" l="1"/>
  <c r="AB10" i="1"/>
  <c r="P10" i="1"/>
  <c r="AL10" i="1"/>
  <c r="Z10" i="1"/>
  <c r="N10" i="1"/>
  <c r="AK10" i="1"/>
  <c r="Y10" i="1"/>
  <c r="M10" i="1"/>
  <c r="AJ10" i="1"/>
  <c r="X10" i="1"/>
  <c r="AI10" i="1"/>
  <c r="W10" i="1"/>
  <c r="U10" i="1"/>
  <c r="T10" i="1"/>
  <c r="AE10" i="1"/>
  <c r="AP10" i="1"/>
  <c r="AD10" i="1"/>
  <c r="R10" i="1"/>
  <c r="AG10" i="1"/>
  <c r="AF10" i="1"/>
  <c r="S10" i="1"/>
  <c r="AO10" i="1"/>
  <c r="AC10" i="1"/>
  <c r="Q10" i="1"/>
  <c r="AM10" i="1"/>
  <c r="O10" i="1"/>
  <c r="L10" i="1"/>
  <c r="AA10" i="1"/>
  <c r="AH10" i="1"/>
  <c r="V10" i="1"/>
  <c r="AR8" i="1"/>
  <c r="AR7" i="1"/>
  <c r="AR6" i="1"/>
  <c r="AR5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R10" i="1" l="1"/>
  <c r="B22" i="1" s="1"/>
  <c r="AP27" i="1"/>
  <c r="AP3" i="1" s="1"/>
  <c r="AN27" i="1"/>
  <c r="AN3" i="1" s="1"/>
  <c r="AO28" i="1"/>
  <c r="AU27" i="1"/>
  <c r="AU30" i="1" s="1"/>
  <c r="AU31" i="1" s="1"/>
  <c r="AP28" i="1" l="1"/>
  <c r="AN28" i="1"/>
  <c r="AU32" i="1"/>
  <c r="AU33" i="1" s="1"/>
  <c r="AU34" i="1" s="1"/>
  <c r="AU35" i="1" s="1"/>
  <c r="P4" i="1"/>
  <c r="S4" i="1" l="1"/>
  <c r="Q4" i="1"/>
  <c r="R4" i="1"/>
  <c r="U4" i="1"/>
  <c r="T4" i="1"/>
  <c r="X4" i="1"/>
  <c r="Z4" i="1"/>
  <c r="V4" i="1"/>
  <c r="AB4" i="1"/>
  <c r="AA4" i="1"/>
  <c r="W4" i="1"/>
  <c r="Y4" i="1"/>
  <c r="AD4" i="1"/>
  <c r="AC4" i="1"/>
  <c r="AU36" i="1"/>
  <c r="AU37" i="1" l="1"/>
  <c r="L4" i="1" s="1"/>
  <c r="AF4" i="1" l="1"/>
  <c r="AE4" i="1"/>
  <c r="AH4" i="1"/>
  <c r="AI4" i="1"/>
  <c r="AM4" i="1"/>
  <c r="AJ4" i="1"/>
  <c r="AG4" i="1"/>
  <c r="N4" i="1"/>
  <c r="AK4" i="1"/>
  <c r="AO4" i="1"/>
  <c r="AL4" i="1"/>
  <c r="AN4" i="1"/>
  <c r="M4" i="1"/>
  <c r="O4" i="1"/>
  <c r="AP4" i="1"/>
  <c r="AY32" i="1" l="1" a="1"/>
  <c r="AY32" i="1" s="1"/>
  <c r="AZ32" i="1" a="1"/>
  <c r="AZ32" i="1" s="1"/>
  <c r="AU4" i="1"/>
  <c r="AV36" i="1" s="1"/>
  <c r="AU28" i="1" s="1"/>
  <c r="AU29" i="1" s="1"/>
  <c r="AW30" i="1" a="1"/>
  <c r="AW30" i="1" s="1"/>
  <c r="AZ34" i="1" a="1"/>
  <c r="AZ34" i="1" s="1"/>
  <c r="AX30" i="1" a="1"/>
  <c r="AX30" i="1" s="1"/>
  <c r="AX34" i="1" a="1"/>
  <c r="AX34" i="1" s="1"/>
  <c r="AX32" i="1" a="1"/>
  <c r="AX32" i="1" s="1"/>
  <c r="AW32" i="1" a="1"/>
  <c r="AW32" i="1" s="1"/>
  <c r="AY34" i="1" a="1"/>
  <c r="AY34" i="1" s="1"/>
  <c r="AW34" i="1" a="1"/>
  <c r="AW34" i="1" s="1"/>
  <c r="AZ30" i="1" a="1"/>
  <c r="AZ30" i="1" s="1"/>
  <c r="AY30" i="1" a="1"/>
  <c r="AY30" i="1" s="1"/>
  <c r="AX36" i="1" l="1" a="1"/>
  <c r="AX36" i="1" s="1"/>
  <c r="AX38" i="1" s="1"/>
  <c r="N22" i="1" s="1"/>
  <c r="AZ36" i="1" a="1"/>
  <c r="AZ36" i="1" s="1"/>
  <c r="AZ38" i="1" s="1"/>
  <c r="X22" i="1" s="1"/>
  <c r="AW36" i="1" a="1"/>
  <c r="AW36" i="1" s="1"/>
  <c r="AW38" i="1" s="1"/>
  <c r="I22" i="1" s="1"/>
  <c r="AY36" i="1" a="1"/>
  <c r="AY36" i="1" s="1"/>
  <c r="AY38" i="1" s="1"/>
  <c r="S22" i="1" s="1"/>
  <c r="AD22" i="1" l="1"/>
</calcChain>
</file>

<file path=xl/sharedStrings.xml><?xml version="1.0" encoding="utf-8"?>
<sst xmlns="http://schemas.openxmlformats.org/spreadsheetml/2006/main" count="118" uniqueCount="69">
  <si>
    <t>児童氏名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</si>
  <si>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</si>
  <si>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</si>
  <si>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最終日</t>
    <rPh sb="0" eb="3">
      <t>サイシュウビ</t>
    </rPh>
    <phoneticPr fontId="1"/>
  </si>
  <si>
    <t>最初の日曜日</t>
    <rPh sb="0" eb="2">
      <t>サイショ</t>
    </rPh>
    <rPh sb="3" eb="4">
      <t>ニチ</t>
    </rPh>
    <rPh sb="4" eb="6">
      <t>ヨウビ</t>
    </rPh>
    <phoneticPr fontId="1"/>
  </si>
  <si>
    <t>日</t>
    <rPh sb="0" eb="1">
      <t>ニチ</t>
    </rPh>
    <phoneticPr fontId="1"/>
  </si>
  <si>
    <t>土</t>
    <rPh sb="0" eb="1">
      <t>ツチ</t>
    </rPh>
    <phoneticPr fontId="1"/>
  </si>
  <si>
    <t>30分</t>
    <rPh sb="2" eb="3">
      <t>フン</t>
    </rPh>
    <phoneticPr fontId="1"/>
  </si>
  <si>
    <t>1時間</t>
    <rPh sb="1" eb="3">
      <t>ジカン</t>
    </rPh>
    <phoneticPr fontId="1"/>
  </si>
  <si>
    <t>2時間</t>
    <rPh sb="1" eb="3">
      <t>ジカン</t>
    </rPh>
    <phoneticPr fontId="1"/>
  </si>
  <si>
    <t>区間</t>
    <rPh sb="0" eb="1">
      <t>ク</t>
    </rPh>
    <rPh sb="1" eb="2">
      <t>カン</t>
    </rPh>
    <phoneticPr fontId="1"/>
  </si>
  <si>
    <t>区間</t>
    <rPh sb="0" eb="2">
      <t>クカン</t>
    </rPh>
    <phoneticPr fontId="1"/>
  </si>
  <si>
    <t>平均</t>
    <rPh sb="0" eb="2">
      <t>ヘイキン</t>
    </rPh>
    <phoneticPr fontId="1"/>
  </si>
  <si>
    <t>施設名</t>
    <rPh sb="0" eb="2">
      <t>シセツ</t>
    </rPh>
    <rPh sb="2" eb="3">
      <t>メイ</t>
    </rPh>
    <phoneticPr fontId="1"/>
  </si>
  <si>
    <t>歳児</t>
    <rPh sb="0" eb="1">
      <t>サイ</t>
    </rPh>
    <rPh sb="1" eb="2">
      <t>ジ</t>
    </rPh>
    <phoneticPr fontId="1"/>
  </si>
  <si>
    <t>階層</t>
    <rPh sb="0" eb="2">
      <t>カイソウ</t>
    </rPh>
    <phoneticPr fontId="1"/>
  </si>
  <si>
    <t>③</t>
    <phoneticPr fontId="1"/>
  </si>
  <si>
    <t>①</t>
    <phoneticPr fontId="1"/>
  </si>
  <si>
    <t>②</t>
    <phoneticPr fontId="1"/>
  </si>
  <si>
    <t>❷</t>
    <phoneticPr fontId="1"/>
  </si>
  <si>
    <t>時間外（延長）保育利用実績集計表</t>
    <phoneticPr fontId="1"/>
  </si>
  <si>
    <t>2時間延長(1時間31分～2時間30分)</t>
    <rPh sb="1" eb="3">
      <t>ジカン</t>
    </rPh>
    <rPh sb="3" eb="5">
      <t>エンチョウ</t>
    </rPh>
    <rPh sb="7" eb="9">
      <t>ジカン</t>
    </rPh>
    <rPh sb="11" eb="12">
      <t>フン</t>
    </rPh>
    <rPh sb="14" eb="16">
      <t>ジカン</t>
    </rPh>
    <rPh sb="18" eb="19">
      <t>フン</t>
    </rPh>
    <phoneticPr fontId="1"/>
  </si>
  <si>
    <t>1時間延長(31分～1時間30分)</t>
    <rPh sb="1" eb="3">
      <t>ジカン</t>
    </rPh>
    <rPh sb="3" eb="5">
      <t>エンチョウ</t>
    </rPh>
    <rPh sb="8" eb="9">
      <t>フン</t>
    </rPh>
    <rPh sb="11" eb="13">
      <t>ジカン</t>
    </rPh>
    <rPh sb="15" eb="16">
      <t>フン</t>
    </rPh>
    <phoneticPr fontId="1"/>
  </si>
  <si>
    <t>3時間延長(2時間31分～)</t>
    <rPh sb="1" eb="3">
      <t>ジカン</t>
    </rPh>
    <rPh sb="3" eb="5">
      <t>エンチョウ</t>
    </rPh>
    <rPh sb="7" eb="9">
      <t>ジカン</t>
    </rPh>
    <rPh sb="11" eb="12">
      <t>フン</t>
    </rPh>
    <phoneticPr fontId="1"/>
  </si>
  <si>
    <t>＝</t>
    <phoneticPr fontId="1"/>
  </si>
  <si>
    <t>＋</t>
    <phoneticPr fontId="1"/>
  </si>
  <si>
    <t>3時間</t>
    <rPh sb="1" eb="3">
      <t>ジカン</t>
    </rPh>
    <phoneticPr fontId="1"/>
  </si>
  <si>
    <t>最初の月曜日</t>
    <rPh sb="0" eb="2">
      <t>サイショ</t>
    </rPh>
    <rPh sb="3" eb="6">
      <t>ゲツヨウビ</t>
    </rPh>
    <phoneticPr fontId="1"/>
  </si>
  <si>
    <t>最初の火曜日</t>
    <phoneticPr fontId="1"/>
  </si>
  <si>
    <t>4個数</t>
    <phoneticPr fontId="1"/>
  </si>
  <si>
    <t>必要な週数</t>
    <rPh sb="0" eb="2">
      <t>ヒツヨウ</t>
    </rPh>
    <rPh sb="3" eb="4">
      <t>シュウ</t>
    </rPh>
    <rPh sb="4" eb="5">
      <t>スウ</t>
    </rPh>
    <phoneticPr fontId="1"/>
  </si>
  <si>
    <t>1週目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</si>
  <si>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</si>
  <si>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</si>
  <si>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</si>
  <si>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カウントする週</t>
    <rPh sb="6" eb="7">
      <t>シュウ</t>
    </rPh>
    <phoneticPr fontId="1"/>
  </si>
  <si>
    <t>○</t>
  </si>
  <si>
    <t>○</t>
    <phoneticPr fontId="1"/>
  </si>
  <si>
    <t>×</t>
    <phoneticPr fontId="1"/>
  </si>
  <si>
    <t>＊</t>
    <phoneticPr fontId="1"/>
  </si>
  <si>
    <t>△</t>
    <phoneticPr fontId="1"/>
  </si>
  <si>
    <t>○</t>
    <phoneticPr fontId="1"/>
  </si>
  <si>
    <t>◎</t>
    <phoneticPr fontId="1"/>
  </si>
  <si>
    <t>●</t>
    <phoneticPr fontId="1"/>
  </si>
  <si>
    <t>【利用時間別】</t>
    <rPh sb="1" eb="3">
      <t>リヨウ</t>
    </rPh>
    <rPh sb="3" eb="5">
      <t>ジカン</t>
    </rPh>
    <rPh sb="5" eb="6">
      <t>ベツ</t>
    </rPh>
    <phoneticPr fontId="1"/>
  </si>
  <si>
    <t>計</t>
    <rPh sb="0" eb="1">
      <t>ケイ</t>
    </rPh>
    <phoneticPr fontId="1"/>
  </si>
  <si>
    <t>利用
日数</t>
    <rPh sb="0" eb="2">
      <t>リヨウ</t>
    </rPh>
    <rPh sb="3" eb="5">
      <t>ニッスウ</t>
    </rPh>
    <phoneticPr fontId="1"/>
  </si>
  <si>
    <t>1時間延長</t>
    <rPh sb="1" eb="3">
      <t>ジカン</t>
    </rPh>
    <rPh sb="3" eb="5">
      <t>エンチョウ</t>
    </rPh>
    <phoneticPr fontId="1"/>
  </si>
  <si>
    <t>2時間延長</t>
    <rPh sb="1" eb="3">
      <t>ジカン</t>
    </rPh>
    <rPh sb="3" eb="5">
      <t>エンチョウ</t>
    </rPh>
    <phoneticPr fontId="1"/>
  </si>
  <si>
    <t>3時間延長</t>
    <rPh sb="1" eb="3">
      <t>ジカン</t>
    </rPh>
    <rPh sb="3" eb="5">
      <t>エンチョウ</t>
    </rPh>
    <phoneticPr fontId="1"/>
  </si>
  <si>
    <t>【延べ利用児童数】</t>
    <rPh sb="1" eb="2">
      <t>ノ</t>
    </rPh>
    <rPh sb="3" eb="5">
      <t>リヨウ</t>
    </rPh>
    <rPh sb="5" eb="7">
      <t>ジドウ</t>
    </rPh>
    <rPh sb="7" eb="8">
      <t>スウ</t>
    </rPh>
    <phoneticPr fontId="1"/>
  </si>
  <si>
    <t>【月当たり平均利用児童数】</t>
    <rPh sb="1" eb="3">
      <t>ツキア</t>
    </rPh>
    <rPh sb="5" eb="7">
      <t>ヘイキン</t>
    </rPh>
    <rPh sb="7" eb="9">
      <t>リヨウ</t>
    </rPh>
    <rPh sb="9" eb="11">
      <t>ジドウ</t>
    </rPh>
    <rPh sb="11" eb="12">
      <t>スウ</t>
    </rPh>
    <phoneticPr fontId="1"/>
  </si>
  <si>
    <t>【実利用児童数】</t>
    <rPh sb="1" eb="2">
      <t>ジツ</t>
    </rPh>
    <rPh sb="2" eb="4">
      <t>リヨウ</t>
    </rPh>
    <rPh sb="4" eb="6">
      <t>ジドウ</t>
    </rPh>
    <rPh sb="6" eb="7">
      <t>スウ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</si>
  <si>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</si>
  <si>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</si>
  <si>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区分別利用実績（最も長い延長時間区分に1がつく）</t>
    <rPh sb="0" eb="2">
      <t>クブン</t>
    </rPh>
    <rPh sb="2" eb="3">
      <t>ベツ</t>
    </rPh>
    <rPh sb="3" eb="5">
      <t>リヨウ</t>
    </rPh>
    <rPh sb="5" eb="7">
      <t>ジッセキ</t>
    </rPh>
    <rPh sb="8" eb="9">
      <t>モット</t>
    </rPh>
    <rPh sb="10" eb="11">
      <t>ナガ</t>
    </rPh>
    <rPh sb="12" eb="14">
      <t>エンチョウ</t>
    </rPh>
    <rPh sb="14" eb="16">
      <t>ジカン</t>
    </rPh>
    <rPh sb="16" eb="18">
      <t>クブン</t>
    </rPh>
    <phoneticPr fontId="1"/>
  </si>
  <si>
    <t>❸</t>
    <phoneticPr fontId="1"/>
  </si>
  <si>
    <t>④</t>
    <phoneticPr fontId="1"/>
  </si>
  <si>
    <t>【区分別実利用児童数】</t>
    <rPh sb="1" eb="3">
      <t>クブン</t>
    </rPh>
    <rPh sb="3" eb="4">
      <t>ベツ</t>
    </rPh>
    <rPh sb="4" eb="5">
      <t>ジツ</t>
    </rPh>
    <rPh sb="5" eb="7">
      <t>リヨウ</t>
    </rPh>
    <rPh sb="7" eb="9">
      <t>ジドウ</t>
    </rPh>
    <rPh sb="9" eb="10">
      <t>スウ</t>
    </rPh>
    <phoneticPr fontId="1"/>
  </si>
  <si>
    <t>③</t>
    <phoneticPr fontId="1"/>
  </si>
  <si>
    <t>❸</t>
    <phoneticPr fontId="1"/>
  </si>
  <si>
    <t>（①＝第1階層、②＝第2階層(ひとり親世帯等）、❷＝第2階層(ひとり親世帯等以外)、③＝均等割減免制度廃止に伴う経過措置対象世帯(ひとり親
　世帯等）、❸＝均等割減免制度廃止に伴う経過措置対象世帯(ひとり親世帯等以外)、④＝その他）</t>
    <rPh sb="49" eb="51">
      <t>セイド</t>
    </rPh>
    <rPh sb="83" eb="85">
      <t>セイド</t>
    </rPh>
    <phoneticPr fontId="1"/>
  </si>
  <si>
    <t>15分以下</t>
    <rPh sb="2" eb="3">
      <t>フン</t>
    </rPh>
    <rPh sb="3" eb="5">
      <t>イカ</t>
    </rPh>
    <phoneticPr fontId="1"/>
  </si>
  <si>
    <t>30分延長（16分～30分）</t>
    <rPh sb="2" eb="3">
      <t>フン</t>
    </rPh>
    <rPh sb="3" eb="5">
      <t>エンチョウ</t>
    </rPh>
    <rPh sb="8" eb="9">
      <t>フン</t>
    </rPh>
    <rPh sb="12" eb="13">
      <t>フン</t>
    </rPh>
    <phoneticPr fontId="1"/>
  </si>
  <si>
    <t>合計</t>
    <phoneticPr fontId="1"/>
  </si>
  <si>
    <t>30分延長</t>
    <rPh sb="2" eb="3">
      <t>フン</t>
    </rPh>
    <rPh sb="3" eb="5">
      <t>エンチョウ</t>
    </rPh>
    <phoneticPr fontId="1"/>
  </si>
  <si>
    <t>1時間延長</t>
    <rPh sb="1" eb="3">
      <t>ジカン</t>
    </rPh>
    <phoneticPr fontId="1"/>
  </si>
  <si>
    <t>2時間延長</t>
    <rPh sb="1" eb="3">
      <t>ジカン</t>
    </rPh>
    <phoneticPr fontId="1"/>
  </si>
  <si>
    <t>3時間延長</t>
    <rPh sb="1" eb="3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</si>
</sst>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d"/>
    <numFmt numFmtId="178" formatCode="0.0_ "/>
    <numFmt numFmtId="179" formatCode="0.0_);[Red]\(0.0\)"/>
    <numFmt numFmtId="180" formatCode="#,##0.0_ "/>
    <numFmt numFmtId="181" formatCode="0_);[Red]\(0\)"/>
    <numFmt numFmtId="182" formatCode="#,##0.0_);[Red]\(#,##0.0\)"/>
  </numFmts>
  <fonts count="9" x14ac:knownFonts="1">
    <font>
      <sz val="9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>
      <alignment vertical="center"/>
    </xf>
    <xf numFmtId="14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" fillId="0" borderId="38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2" fillId="0" borderId="39" xfId="0" applyFont="1" applyFill="1" applyBorder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2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9" fontId="6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9" fontId="3" fillId="0" borderId="27" xfId="0" applyNumberFormat="1" applyFont="1" applyBorder="1">
      <alignment vertical="center"/>
    </xf>
    <xf numFmtId="179" fontId="3" fillId="0" borderId="15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14" fontId="2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80" fontId="2" fillId="0" borderId="13" xfId="0" applyNumberFormat="1" applyFont="1" applyFill="1" applyBorder="1" applyAlignment="1">
      <alignment horizontal="center" vertical="center"/>
    </xf>
    <xf numFmtId="180" fontId="2" fillId="0" borderId="14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6" fontId="2" fillId="0" borderId="36" xfId="0" applyNumberFormat="1" applyFont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76" fontId="2" fillId="0" borderId="48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3" fillId="2" borderId="6" xfId="0" applyFont="1" applyFill="1" applyBorder="1" applyAlignment="1">
      <alignment vertical="center" shrinkToFit="1"/>
    </xf>
    <xf numFmtId="179" fontId="2" fillId="0" borderId="25" xfId="0" applyNumberFormat="1" applyFont="1" applyFill="1" applyBorder="1" applyAlignment="1">
      <alignment horizontal="center" vertical="center"/>
    </xf>
    <xf numFmtId="182" fontId="2" fillId="0" borderId="13" xfId="0" applyNumberFormat="1" applyFont="1" applyFill="1" applyBorder="1" applyAlignment="1">
      <alignment horizontal="center" vertical="center"/>
    </xf>
    <xf numFmtId="182" fontId="2" fillId="0" borderId="1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2" borderId="42" xfId="0" applyFont="1" applyFill="1" applyBorder="1" applyAlignment="1">
      <alignment vertical="center" shrinkToFit="1"/>
    </xf>
    <xf numFmtId="0" fontId="3" fillId="2" borderId="43" xfId="0" applyFont="1" applyFill="1" applyBorder="1" applyAlignment="1">
      <alignment vertical="center" shrinkToFit="1"/>
    </xf>
    <xf numFmtId="0" fontId="3" fillId="2" borderId="44" xfId="0" applyFont="1" applyFill="1" applyBorder="1" applyAlignment="1">
      <alignment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181" fontId="2" fillId="0" borderId="0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35"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179"/>
  <sheetViews>
    <sheetView tabSelected="1" view="pageBreakPreview" topLeftCell="AM13" zoomScaleNormal="100" zoomScaleSheetLayoutView="100" workbookViewId="0">
      <selection activeCell="BF29" sqref="BF29:BF178"/>
    </sheetView>
  </sheetViews>
  <sheetFormatPr defaultRowHeight="12" outlineLevelRow="1" outlineLevelCol="1" x14ac:dyDescent="0.15"/>
  <cols>
    <col min="1" max="1" width="1.77734375" style="3" customWidth="1"/>
    <col min="2" max="2" width="2.77734375" style="1" customWidth="1"/>
    <col min="3" max="42" width="2.77734375" style="2" customWidth="1"/>
    <col min="43" max="43" width="1.77734375" style="2" customWidth="1"/>
    <col min="44" max="44" width="3.88671875" style="2" customWidth="1"/>
    <col min="45" max="45" width="1.77734375" style="2" customWidth="1"/>
    <col min="46" max="46" width="8.88671875" style="3" hidden="1" customWidth="1" outlineLevel="1"/>
    <col min="47" max="47" width="3.77734375" style="3" hidden="1" customWidth="1" outlineLevel="1"/>
    <col min="48" max="52" width="5.77734375" style="3" hidden="1" customWidth="1" outlineLevel="1"/>
    <col min="53" max="53" width="5.77734375" style="4" hidden="1" customWidth="1" outlineLevel="1"/>
    <col min="54" max="71" width="3.77734375" style="3" hidden="1" customWidth="1" outlineLevel="1"/>
    <col min="72" max="72" width="5.77734375" style="3" customWidth="1" collapsed="1"/>
    <col min="73" max="76" width="5.77734375" style="3" customWidth="1"/>
    <col min="77" max="77" width="5.77734375" style="3" hidden="1" customWidth="1"/>
    <col min="78" max="16384" width="8.88671875" style="3"/>
  </cols>
  <sheetData>
    <row r="1" spans="2:77" ht="9.9499999999999993" customHeight="1" x14ac:dyDescent="0.15"/>
    <row r="2" spans="2:77" ht="20.100000000000001" customHeight="1" x14ac:dyDescent="0.15">
      <c r="B2" s="103" t="s">
        <v>20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 t="str">
        <f>IF(J25="","","【"&amp;J25&amp;"】")</f>
        <v/>
      </c>
      <c r="O2" s="104"/>
      <c r="P2" s="104"/>
      <c r="Q2" s="104"/>
      <c r="R2" s="104"/>
      <c r="S2" s="104"/>
    </row>
    <row r="3" spans="2:77" s="7" customFormat="1" ht="15" customHeight="1" thickBot="1" x14ac:dyDescent="0.2">
      <c r="B3" s="43" t="s">
        <v>44</v>
      </c>
      <c r="C3" s="5"/>
      <c r="D3" s="5"/>
      <c r="E3" s="5"/>
      <c r="F3" s="5"/>
      <c r="G3" s="5"/>
      <c r="H3" s="5"/>
      <c r="I3" s="5"/>
      <c r="J3" s="5"/>
      <c r="K3" s="5"/>
      <c r="L3" s="6">
        <f t="shared" ref="L3:AN3" si="0">L27</f>
        <v>1</v>
      </c>
      <c r="M3" s="6">
        <f t="shared" si="0"/>
        <v>2</v>
      </c>
      <c r="N3" s="6">
        <f t="shared" si="0"/>
        <v>3</v>
      </c>
      <c r="O3" s="6">
        <f t="shared" si="0"/>
        <v>4</v>
      </c>
      <c r="P3" s="6">
        <f t="shared" si="0"/>
        <v>5</v>
      </c>
      <c r="Q3" s="6">
        <f t="shared" si="0"/>
        <v>6</v>
      </c>
      <c r="R3" s="6">
        <f t="shared" si="0"/>
        <v>7</v>
      </c>
      <c r="S3" s="6">
        <f t="shared" si="0"/>
        <v>8</v>
      </c>
      <c r="T3" s="6">
        <f t="shared" si="0"/>
        <v>9</v>
      </c>
      <c r="U3" s="6">
        <f t="shared" si="0"/>
        <v>10</v>
      </c>
      <c r="V3" s="6">
        <f t="shared" si="0"/>
        <v>11</v>
      </c>
      <c r="W3" s="6">
        <f t="shared" si="0"/>
        <v>12</v>
      </c>
      <c r="X3" s="6">
        <f t="shared" si="0"/>
        <v>13</v>
      </c>
      <c r="Y3" s="6">
        <f t="shared" si="0"/>
        <v>14</v>
      </c>
      <c r="Z3" s="6">
        <f t="shared" si="0"/>
        <v>15</v>
      </c>
      <c r="AA3" s="6">
        <f t="shared" si="0"/>
        <v>16</v>
      </c>
      <c r="AB3" s="6">
        <f t="shared" si="0"/>
        <v>17</v>
      </c>
      <c r="AC3" s="6">
        <f t="shared" si="0"/>
        <v>18</v>
      </c>
      <c r="AD3" s="6">
        <f t="shared" si="0"/>
        <v>19</v>
      </c>
      <c r="AE3" s="6">
        <f t="shared" si="0"/>
        <v>20</v>
      </c>
      <c r="AF3" s="6">
        <f t="shared" si="0"/>
        <v>21</v>
      </c>
      <c r="AG3" s="6">
        <f t="shared" si="0"/>
        <v>22</v>
      </c>
      <c r="AH3" s="6">
        <f t="shared" si="0"/>
        <v>23</v>
      </c>
      <c r="AI3" s="6">
        <f t="shared" si="0"/>
        <v>24</v>
      </c>
      <c r="AJ3" s="6">
        <f t="shared" si="0"/>
        <v>25</v>
      </c>
      <c r="AK3" s="6">
        <f t="shared" si="0"/>
        <v>26</v>
      </c>
      <c r="AL3" s="6">
        <f t="shared" si="0"/>
        <v>27</v>
      </c>
      <c r="AM3" s="6">
        <f t="shared" si="0"/>
        <v>28</v>
      </c>
      <c r="AN3" s="6">
        <f t="shared" si="0"/>
        <v>29</v>
      </c>
      <c r="AO3" s="6">
        <f t="shared" ref="AO3:AP3" si="1">AO27</f>
        <v>0</v>
      </c>
      <c r="AP3" s="6">
        <f t="shared" si="1"/>
        <v>0</v>
      </c>
      <c r="AQ3" s="5"/>
      <c r="AR3" s="6" t="s">
        <v>45</v>
      </c>
      <c r="AS3" s="5"/>
      <c r="BA3" s="4"/>
    </row>
    <row r="4" spans="2:77" ht="15" hidden="1" customHeight="1" outlineLevel="1" thickBot="1" x14ac:dyDescent="0.2">
      <c r="C4" s="109" t="s">
        <v>10</v>
      </c>
      <c r="D4" s="109"/>
      <c r="E4" s="109"/>
      <c r="F4" s="109"/>
      <c r="G4" s="109"/>
      <c r="H4" s="109"/>
      <c r="I4" s="109"/>
      <c r="J4" s="109"/>
      <c r="K4" s="109"/>
      <c r="L4" s="8" t="e">
        <f t="shared" ref="L4:AP4" si="2">IF((L27&gt;=$AU$30)*AND(L27&lt;=$AU$31),1,IF((L27&gt;=$AU$32)*AND(L27&lt;=$AU$33),2,IF((L27&gt;=$AU$34)*AND(L27&lt;=$AU$35),3,IF((L27&gt;=$AU$36)*AND(L27&lt;=$AU$37),4,"×"))))</f>
        <v>#NUM!</v>
      </c>
      <c r="M4" s="8" t="e">
        <f t="shared" si="2"/>
        <v>#NUM!</v>
      </c>
      <c r="N4" s="8" t="e">
        <f t="shared" si="2"/>
        <v>#NUM!</v>
      </c>
      <c r="O4" s="8" t="e">
        <f t="shared" si="2"/>
        <v>#NUM!</v>
      </c>
      <c r="P4" s="8" t="e">
        <f t="shared" si="2"/>
        <v>#NUM!</v>
      </c>
      <c r="Q4" s="8" t="e">
        <f t="shared" si="2"/>
        <v>#NUM!</v>
      </c>
      <c r="R4" s="8" t="e">
        <f t="shared" si="2"/>
        <v>#NUM!</v>
      </c>
      <c r="S4" s="8" t="e">
        <f t="shared" si="2"/>
        <v>#NUM!</v>
      </c>
      <c r="T4" s="8" t="e">
        <f t="shared" si="2"/>
        <v>#NUM!</v>
      </c>
      <c r="U4" s="8" t="e">
        <f t="shared" si="2"/>
        <v>#NUM!</v>
      </c>
      <c r="V4" s="8" t="e">
        <f t="shared" si="2"/>
        <v>#NUM!</v>
      </c>
      <c r="W4" s="8" t="e">
        <f t="shared" si="2"/>
        <v>#NUM!</v>
      </c>
      <c r="X4" s="8" t="e">
        <f t="shared" si="2"/>
        <v>#NUM!</v>
      </c>
      <c r="Y4" s="8" t="e">
        <f t="shared" si="2"/>
        <v>#NUM!</v>
      </c>
      <c r="Z4" s="8" t="e">
        <f t="shared" si="2"/>
        <v>#NUM!</v>
      </c>
      <c r="AA4" s="8" t="e">
        <f t="shared" si="2"/>
        <v>#NUM!</v>
      </c>
      <c r="AB4" s="8" t="e">
        <f t="shared" si="2"/>
        <v>#NUM!</v>
      </c>
      <c r="AC4" s="8" t="e">
        <f t="shared" si="2"/>
        <v>#NUM!</v>
      </c>
      <c r="AD4" s="8" t="e">
        <f t="shared" si="2"/>
        <v>#NUM!</v>
      </c>
      <c r="AE4" s="8" t="e">
        <f t="shared" si="2"/>
        <v>#NUM!</v>
      </c>
      <c r="AF4" s="8" t="e">
        <f t="shared" si="2"/>
        <v>#NUM!</v>
      </c>
      <c r="AG4" s="8" t="e">
        <f t="shared" si="2"/>
        <v>#NUM!</v>
      </c>
      <c r="AH4" s="8" t="e">
        <f t="shared" si="2"/>
        <v>#NUM!</v>
      </c>
      <c r="AI4" s="8" t="e">
        <f t="shared" si="2"/>
        <v>#NUM!</v>
      </c>
      <c r="AJ4" s="8" t="e">
        <f t="shared" si="2"/>
        <v>#NUM!</v>
      </c>
      <c r="AK4" s="8" t="e">
        <f t="shared" si="2"/>
        <v>#NUM!</v>
      </c>
      <c r="AL4" s="8" t="e">
        <f t="shared" si="2"/>
        <v>#NUM!</v>
      </c>
      <c r="AM4" s="8" t="e">
        <f t="shared" si="2"/>
        <v>#NUM!</v>
      </c>
      <c r="AN4" s="8" t="e">
        <f>IF((AN27&gt;=$AU$30)*AND(AN27&lt;=$AU$31),1,IF((AN27&gt;=$AU$32)*AND(AN27&lt;=$AU$33),2,IF((AN27&gt;=$AU$34)*AND(AN27&lt;=$AU$35),3,IF((AN27&gt;=$AU$36)*AND(AN27&lt;=$AU$37),4,"×"))))</f>
        <v>#NUM!</v>
      </c>
      <c r="AO4" s="8" t="e">
        <f t="shared" si="2"/>
        <v>#NUM!</v>
      </c>
      <c r="AP4" s="8" t="e">
        <f t="shared" si="2"/>
        <v>#NUM!</v>
      </c>
      <c r="AT4" s="9" t="s">
        <v>29</v>
      </c>
      <c r="AU4" s="10">
        <f>COUNTIF(L4:AP4,4)</f>
        <v>0</v>
      </c>
      <c r="AV4" s="11"/>
      <c r="AW4" s="11"/>
      <c r="AX4" s="11"/>
      <c r="BB4" s="12"/>
    </row>
    <row r="5" spans="2:77" ht="15" customHeight="1" collapsed="1" x14ac:dyDescent="0.15">
      <c r="B5" s="13" t="s">
        <v>39</v>
      </c>
      <c r="C5" s="115" t="s">
        <v>62</v>
      </c>
      <c r="D5" s="115"/>
      <c r="E5" s="115"/>
      <c r="F5" s="115"/>
      <c r="G5" s="115"/>
      <c r="H5" s="115"/>
      <c r="I5" s="115"/>
      <c r="J5" s="115"/>
      <c r="K5" s="115"/>
      <c r="L5" s="14">
        <f t="shared" ref="L5:U9" si="3">COUNTIF(L$29:L$178,$B5)</f>
        <v>0</v>
      </c>
      <c r="M5" s="14">
        <f t="shared" si="3"/>
        <v>0</v>
      </c>
      <c r="N5" s="14">
        <f t="shared" si="3"/>
        <v>0</v>
      </c>
      <c r="O5" s="14">
        <f t="shared" si="3"/>
        <v>0</v>
      </c>
      <c r="P5" s="14">
        <f t="shared" si="3"/>
        <v>0</v>
      </c>
      <c r="Q5" s="14">
        <f t="shared" si="3"/>
        <v>0</v>
      </c>
      <c r="R5" s="14">
        <f t="shared" si="3"/>
        <v>0</v>
      </c>
      <c r="S5" s="14">
        <f t="shared" si="3"/>
        <v>0</v>
      </c>
      <c r="T5" s="14">
        <f t="shared" si="3"/>
        <v>0</v>
      </c>
      <c r="U5" s="14">
        <f t="shared" si="3"/>
        <v>0</v>
      </c>
      <c r="V5" s="14">
        <f t="shared" ref="V5:AE9" si="4">COUNTIF(V$29:V$178,$B5)</f>
        <v>0</v>
      </c>
      <c r="W5" s="14">
        <f t="shared" si="4"/>
        <v>0</v>
      </c>
      <c r="X5" s="14">
        <f t="shared" si="4"/>
        <v>0</v>
      </c>
      <c r="Y5" s="14">
        <f t="shared" si="4"/>
        <v>0</v>
      </c>
      <c r="Z5" s="14">
        <f t="shared" si="4"/>
        <v>0</v>
      </c>
      <c r="AA5" s="14">
        <f t="shared" si="4"/>
        <v>0</v>
      </c>
      <c r="AB5" s="14">
        <f t="shared" si="4"/>
        <v>0</v>
      </c>
      <c r="AC5" s="14">
        <f t="shared" si="4"/>
        <v>0</v>
      </c>
      <c r="AD5" s="14">
        <f t="shared" si="4"/>
        <v>0</v>
      </c>
      <c r="AE5" s="14">
        <f t="shared" si="4"/>
        <v>0</v>
      </c>
      <c r="AF5" s="14">
        <f t="shared" ref="AF5:AP9" si="5">COUNTIF(AF$29:AF$178,$B5)</f>
        <v>0</v>
      </c>
      <c r="AG5" s="14">
        <f t="shared" si="5"/>
        <v>0</v>
      </c>
      <c r="AH5" s="14">
        <f t="shared" si="5"/>
        <v>0</v>
      </c>
      <c r="AI5" s="14">
        <f t="shared" si="5"/>
        <v>0</v>
      </c>
      <c r="AJ5" s="14">
        <f t="shared" si="5"/>
        <v>0</v>
      </c>
      <c r="AK5" s="14">
        <f t="shared" si="5"/>
        <v>0</v>
      </c>
      <c r="AL5" s="14">
        <f t="shared" si="5"/>
        <v>0</v>
      </c>
      <c r="AM5" s="14">
        <f t="shared" si="5"/>
        <v>0</v>
      </c>
      <c r="AN5" s="14">
        <f t="shared" si="5"/>
        <v>0</v>
      </c>
      <c r="AO5" s="14">
        <f t="shared" si="5"/>
        <v>0</v>
      </c>
      <c r="AP5" s="15">
        <f t="shared" si="5"/>
        <v>0</v>
      </c>
      <c r="AR5" s="16">
        <f>SUM(L5:AP5)</f>
        <v>0</v>
      </c>
      <c r="AT5" s="9"/>
      <c r="AU5" s="11"/>
      <c r="AV5" s="11"/>
      <c r="AW5" s="11"/>
      <c r="AX5" s="11"/>
      <c r="BB5" s="12"/>
      <c r="BT5" s="85" t="s">
        <v>35</v>
      </c>
      <c r="BU5" s="85"/>
      <c r="BV5" s="85"/>
      <c r="BW5" s="85"/>
    </row>
    <row r="6" spans="2:77" ht="15" customHeight="1" x14ac:dyDescent="0.15">
      <c r="B6" s="17" t="s">
        <v>40</v>
      </c>
      <c r="C6" s="116" t="s">
        <v>63</v>
      </c>
      <c r="D6" s="116"/>
      <c r="E6" s="116"/>
      <c r="F6" s="116"/>
      <c r="G6" s="116"/>
      <c r="H6" s="116"/>
      <c r="I6" s="116"/>
      <c r="J6" s="116"/>
      <c r="K6" s="116"/>
      <c r="L6" s="18">
        <f t="shared" si="3"/>
        <v>0</v>
      </c>
      <c r="M6" s="18">
        <f t="shared" si="3"/>
        <v>0</v>
      </c>
      <c r="N6" s="18">
        <f t="shared" si="3"/>
        <v>0</v>
      </c>
      <c r="O6" s="18">
        <f t="shared" si="3"/>
        <v>0</v>
      </c>
      <c r="P6" s="18">
        <f t="shared" si="3"/>
        <v>0</v>
      </c>
      <c r="Q6" s="18">
        <f t="shared" si="3"/>
        <v>0</v>
      </c>
      <c r="R6" s="18">
        <f t="shared" si="3"/>
        <v>0</v>
      </c>
      <c r="S6" s="18">
        <f t="shared" si="3"/>
        <v>0</v>
      </c>
      <c r="T6" s="18">
        <f t="shared" si="3"/>
        <v>0</v>
      </c>
      <c r="U6" s="18">
        <f t="shared" si="3"/>
        <v>0</v>
      </c>
      <c r="V6" s="18">
        <f t="shared" si="4"/>
        <v>0</v>
      </c>
      <c r="W6" s="18">
        <f t="shared" si="4"/>
        <v>0</v>
      </c>
      <c r="X6" s="18">
        <f t="shared" si="4"/>
        <v>0</v>
      </c>
      <c r="Y6" s="18">
        <f t="shared" si="4"/>
        <v>0</v>
      </c>
      <c r="Z6" s="18">
        <f t="shared" si="4"/>
        <v>0</v>
      </c>
      <c r="AA6" s="18">
        <f t="shared" si="4"/>
        <v>0</v>
      </c>
      <c r="AB6" s="18">
        <f t="shared" si="4"/>
        <v>0</v>
      </c>
      <c r="AC6" s="18">
        <f t="shared" si="4"/>
        <v>0</v>
      </c>
      <c r="AD6" s="18">
        <f t="shared" si="4"/>
        <v>0</v>
      </c>
      <c r="AE6" s="18">
        <f t="shared" si="4"/>
        <v>0</v>
      </c>
      <c r="AF6" s="18">
        <f t="shared" si="5"/>
        <v>0</v>
      </c>
      <c r="AG6" s="18">
        <f t="shared" si="5"/>
        <v>0</v>
      </c>
      <c r="AH6" s="18">
        <f t="shared" si="5"/>
        <v>0</v>
      </c>
      <c r="AI6" s="18">
        <f t="shared" si="5"/>
        <v>0</v>
      </c>
      <c r="AJ6" s="18">
        <f t="shared" si="5"/>
        <v>0</v>
      </c>
      <c r="AK6" s="18">
        <f t="shared" si="5"/>
        <v>0</v>
      </c>
      <c r="AL6" s="18">
        <f t="shared" si="5"/>
        <v>0</v>
      </c>
      <c r="AM6" s="18">
        <f t="shared" si="5"/>
        <v>0</v>
      </c>
      <c r="AN6" s="18">
        <f t="shared" si="5"/>
        <v>0</v>
      </c>
      <c r="AO6" s="18">
        <f t="shared" si="5"/>
        <v>0</v>
      </c>
      <c r="AP6" s="19">
        <f t="shared" si="5"/>
        <v>0</v>
      </c>
      <c r="AR6" s="20">
        <f t="shared" ref="AR6:AR9" si="6">SUM(L6:AP6)</f>
        <v>0</v>
      </c>
      <c r="AT6" s="9"/>
      <c r="AU6" s="11"/>
      <c r="AV6" s="11"/>
      <c r="AW6" s="11"/>
      <c r="AX6" s="11"/>
      <c r="BB6" s="12"/>
      <c r="BT6" s="18" t="s">
        <v>31</v>
      </c>
      <c r="BU6" s="18" t="s">
        <v>32</v>
      </c>
      <c r="BV6" s="18" t="s">
        <v>33</v>
      </c>
      <c r="BW6" s="18" t="s">
        <v>34</v>
      </c>
      <c r="BY6" s="21" t="s">
        <v>37</v>
      </c>
    </row>
    <row r="7" spans="2:77" ht="15" customHeight="1" x14ac:dyDescent="0.15">
      <c r="B7" s="17" t="s">
        <v>41</v>
      </c>
      <c r="C7" s="117" t="s">
        <v>22</v>
      </c>
      <c r="D7" s="117"/>
      <c r="E7" s="117"/>
      <c r="F7" s="117"/>
      <c r="G7" s="117"/>
      <c r="H7" s="117"/>
      <c r="I7" s="117"/>
      <c r="J7" s="117"/>
      <c r="K7" s="117"/>
      <c r="L7" s="18">
        <f t="shared" si="3"/>
        <v>0</v>
      </c>
      <c r="M7" s="18">
        <f t="shared" si="3"/>
        <v>0</v>
      </c>
      <c r="N7" s="18">
        <f t="shared" si="3"/>
        <v>0</v>
      </c>
      <c r="O7" s="18">
        <f t="shared" si="3"/>
        <v>0</v>
      </c>
      <c r="P7" s="18">
        <f t="shared" si="3"/>
        <v>0</v>
      </c>
      <c r="Q7" s="18">
        <f t="shared" si="3"/>
        <v>0</v>
      </c>
      <c r="R7" s="18">
        <f t="shared" si="3"/>
        <v>0</v>
      </c>
      <c r="S7" s="18">
        <f t="shared" si="3"/>
        <v>0</v>
      </c>
      <c r="T7" s="18">
        <f t="shared" si="3"/>
        <v>0</v>
      </c>
      <c r="U7" s="18">
        <f t="shared" si="3"/>
        <v>0</v>
      </c>
      <c r="V7" s="18">
        <f t="shared" si="4"/>
        <v>0</v>
      </c>
      <c r="W7" s="18">
        <f t="shared" si="4"/>
        <v>0</v>
      </c>
      <c r="X7" s="18">
        <f t="shared" si="4"/>
        <v>0</v>
      </c>
      <c r="Y7" s="18">
        <f t="shared" si="4"/>
        <v>0</v>
      </c>
      <c r="Z7" s="18">
        <f t="shared" si="4"/>
        <v>0</v>
      </c>
      <c r="AA7" s="18">
        <f t="shared" si="4"/>
        <v>0</v>
      </c>
      <c r="AB7" s="18">
        <f t="shared" si="4"/>
        <v>0</v>
      </c>
      <c r="AC7" s="18">
        <f t="shared" si="4"/>
        <v>0</v>
      </c>
      <c r="AD7" s="18">
        <f t="shared" si="4"/>
        <v>0</v>
      </c>
      <c r="AE7" s="18">
        <f t="shared" si="4"/>
        <v>0</v>
      </c>
      <c r="AF7" s="18">
        <f t="shared" si="5"/>
        <v>0</v>
      </c>
      <c r="AG7" s="18">
        <f t="shared" si="5"/>
        <v>0</v>
      </c>
      <c r="AH7" s="18">
        <f t="shared" si="5"/>
        <v>0</v>
      </c>
      <c r="AI7" s="18">
        <f t="shared" si="5"/>
        <v>0</v>
      </c>
      <c r="AJ7" s="18">
        <f t="shared" si="5"/>
        <v>0</v>
      </c>
      <c r="AK7" s="18">
        <f t="shared" si="5"/>
        <v>0</v>
      </c>
      <c r="AL7" s="18">
        <f t="shared" si="5"/>
        <v>0</v>
      </c>
      <c r="AM7" s="18">
        <f t="shared" si="5"/>
        <v>0</v>
      </c>
      <c r="AN7" s="18">
        <f t="shared" si="5"/>
        <v>0</v>
      </c>
      <c r="AO7" s="18">
        <f t="shared" si="5"/>
        <v>0</v>
      </c>
      <c r="AP7" s="19">
        <f t="shared" si="5"/>
        <v>0</v>
      </c>
      <c r="AR7" s="20">
        <f t="shared" si="6"/>
        <v>0</v>
      </c>
      <c r="AT7" s="9"/>
      <c r="AU7" s="11"/>
      <c r="AV7" s="11"/>
      <c r="AW7" s="11"/>
      <c r="AX7" s="11"/>
      <c r="BB7" s="12"/>
      <c r="BT7" s="22" t="s">
        <v>36</v>
      </c>
      <c r="BU7" s="22" t="s">
        <v>36</v>
      </c>
      <c r="BV7" s="22" t="s">
        <v>36</v>
      </c>
      <c r="BW7" s="22" t="s">
        <v>36</v>
      </c>
      <c r="BY7" s="21" t="s">
        <v>38</v>
      </c>
    </row>
    <row r="8" spans="2:77" ht="15" customHeight="1" x14ac:dyDescent="0.15">
      <c r="B8" s="23" t="s">
        <v>42</v>
      </c>
      <c r="C8" s="96" t="s">
        <v>21</v>
      </c>
      <c r="D8" s="96"/>
      <c r="E8" s="96"/>
      <c r="F8" s="96"/>
      <c r="G8" s="96"/>
      <c r="H8" s="96"/>
      <c r="I8" s="96"/>
      <c r="J8" s="96"/>
      <c r="K8" s="96"/>
      <c r="L8" s="24">
        <f t="shared" si="3"/>
        <v>0</v>
      </c>
      <c r="M8" s="24">
        <f t="shared" si="3"/>
        <v>0</v>
      </c>
      <c r="N8" s="24">
        <f t="shared" si="3"/>
        <v>0</v>
      </c>
      <c r="O8" s="24">
        <f t="shared" si="3"/>
        <v>0</v>
      </c>
      <c r="P8" s="24">
        <f t="shared" si="3"/>
        <v>0</v>
      </c>
      <c r="Q8" s="24">
        <f t="shared" si="3"/>
        <v>0</v>
      </c>
      <c r="R8" s="24">
        <f t="shared" si="3"/>
        <v>0</v>
      </c>
      <c r="S8" s="24">
        <f t="shared" si="3"/>
        <v>0</v>
      </c>
      <c r="T8" s="24">
        <f t="shared" si="3"/>
        <v>0</v>
      </c>
      <c r="U8" s="24">
        <f t="shared" si="3"/>
        <v>0</v>
      </c>
      <c r="V8" s="24">
        <f t="shared" si="4"/>
        <v>0</v>
      </c>
      <c r="W8" s="24">
        <f t="shared" si="4"/>
        <v>0</v>
      </c>
      <c r="X8" s="24">
        <f t="shared" si="4"/>
        <v>0</v>
      </c>
      <c r="Y8" s="24">
        <f t="shared" si="4"/>
        <v>0</v>
      </c>
      <c r="Z8" s="24">
        <f t="shared" si="4"/>
        <v>0</v>
      </c>
      <c r="AA8" s="24">
        <f t="shared" si="4"/>
        <v>0</v>
      </c>
      <c r="AB8" s="24">
        <f t="shared" si="4"/>
        <v>0</v>
      </c>
      <c r="AC8" s="24">
        <f t="shared" si="4"/>
        <v>0</v>
      </c>
      <c r="AD8" s="24">
        <f t="shared" si="4"/>
        <v>0</v>
      </c>
      <c r="AE8" s="24">
        <f t="shared" si="4"/>
        <v>0</v>
      </c>
      <c r="AF8" s="24">
        <f t="shared" si="5"/>
        <v>0</v>
      </c>
      <c r="AG8" s="24">
        <f t="shared" si="5"/>
        <v>0</v>
      </c>
      <c r="AH8" s="24">
        <f t="shared" si="5"/>
        <v>0</v>
      </c>
      <c r="AI8" s="24">
        <f t="shared" si="5"/>
        <v>0</v>
      </c>
      <c r="AJ8" s="24">
        <f t="shared" si="5"/>
        <v>0</v>
      </c>
      <c r="AK8" s="24">
        <f t="shared" si="5"/>
        <v>0</v>
      </c>
      <c r="AL8" s="24">
        <f t="shared" si="5"/>
        <v>0</v>
      </c>
      <c r="AM8" s="24">
        <f t="shared" si="5"/>
        <v>0</v>
      </c>
      <c r="AN8" s="24">
        <f t="shared" si="5"/>
        <v>0</v>
      </c>
      <c r="AO8" s="24">
        <f t="shared" si="5"/>
        <v>0</v>
      </c>
      <c r="AP8" s="25">
        <f t="shared" si="5"/>
        <v>0</v>
      </c>
      <c r="AR8" s="20">
        <f t="shared" si="6"/>
        <v>0</v>
      </c>
      <c r="AT8" s="9"/>
      <c r="AU8" s="11"/>
      <c r="AV8" s="11"/>
      <c r="AW8" s="11"/>
      <c r="AX8" s="11"/>
      <c r="BB8" s="12"/>
    </row>
    <row r="9" spans="2:77" ht="15" customHeight="1" thickBot="1" x14ac:dyDescent="0.2">
      <c r="B9" s="26" t="s">
        <v>43</v>
      </c>
      <c r="C9" s="110" t="s">
        <v>23</v>
      </c>
      <c r="D9" s="111"/>
      <c r="E9" s="111"/>
      <c r="F9" s="111"/>
      <c r="G9" s="111"/>
      <c r="H9" s="111"/>
      <c r="I9" s="111"/>
      <c r="J9" s="111"/>
      <c r="K9" s="112"/>
      <c r="L9" s="27">
        <f t="shared" si="3"/>
        <v>0</v>
      </c>
      <c r="M9" s="27">
        <f t="shared" si="3"/>
        <v>0</v>
      </c>
      <c r="N9" s="27">
        <f t="shared" si="3"/>
        <v>0</v>
      </c>
      <c r="O9" s="27">
        <f t="shared" si="3"/>
        <v>0</v>
      </c>
      <c r="P9" s="27">
        <f t="shared" si="3"/>
        <v>0</v>
      </c>
      <c r="Q9" s="27">
        <f t="shared" si="3"/>
        <v>0</v>
      </c>
      <c r="R9" s="27">
        <f t="shared" si="3"/>
        <v>0</v>
      </c>
      <c r="S9" s="27">
        <f t="shared" si="3"/>
        <v>0</v>
      </c>
      <c r="T9" s="27">
        <f t="shared" si="3"/>
        <v>0</v>
      </c>
      <c r="U9" s="27">
        <f t="shared" si="3"/>
        <v>0</v>
      </c>
      <c r="V9" s="27">
        <f t="shared" si="4"/>
        <v>0</v>
      </c>
      <c r="W9" s="27">
        <f t="shared" si="4"/>
        <v>0</v>
      </c>
      <c r="X9" s="27">
        <f t="shared" si="4"/>
        <v>0</v>
      </c>
      <c r="Y9" s="27">
        <f t="shared" si="4"/>
        <v>0</v>
      </c>
      <c r="Z9" s="27">
        <f t="shared" si="4"/>
        <v>0</v>
      </c>
      <c r="AA9" s="27">
        <f t="shared" si="4"/>
        <v>0</v>
      </c>
      <c r="AB9" s="27">
        <f t="shared" si="4"/>
        <v>0</v>
      </c>
      <c r="AC9" s="27">
        <f t="shared" si="4"/>
        <v>0</v>
      </c>
      <c r="AD9" s="27">
        <f t="shared" si="4"/>
        <v>0</v>
      </c>
      <c r="AE9" s="27">
        <f t="shared" si="4"/>
        <v>0</v>
      </c>
      <c r="AF9" s="27">
        <f t="shared" si="5"/>
        <v>0</v>
      </c>
      <c r="AG9" s="27">
        <f t="shared" si="5"/>
        <v>0</v>
      </c>
      <c r="AH9" s="27">
        <f t="shared" si="5"/>
        <v>0</v>
      </c>
      <c r="AI9" s="27">
        <f t="shared" si="5"/>
        <v>0</v>
      </c>
      <c r="AJ9" s="27">
        <f t="shared" si="5"/>
        <v>0</v>
      </c>
      <c r="AK9" s="27">
        <f t="shared" si="5"/>
        <v>0</v>
      </c>
      <c r="AL9" s="27">
        <f t="shared" si="5"/>
        <v>0</v>
      </c>
      <c r="AM9" s="27">
        <f t="shared" si="5"/>
        <v>0</v>
      </c>
      <c r="AN9" s="27">
        <f t="shared" si="5"/>
        <v>0</v>
      </c>
      <c r="AO9" s="27">
        <f t="shared" si="5"/>
        <v>0</v>
      </c>
      <c r="AP9" s="28">
        <f t="shared" si="5"/>
        <v>0</v>
      </c>
      <c r="AR9" s="29">
        <f t="shared" si="6"/>
        <v>0</v>
      </c>
      <c r="AT9" s="9"/>
      <c r="AU9" s="11"/>
      <c r="AV9" s="11"/>
      <c r="AW9" s="11"/>
      <c r="AX9" s="11"/>
      <c r="BB9" s="12"/>
    </row>
    <row r="10" spans="2:77" ht="15" customHeight="1" thickTop="1" thickBot="1" x14ac:dyDescent="0.2">
      <c r="B10" s="113" t="s">
        <v>64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30">
        <f>SUM(L7:L9)</f>
        <v>0</v>
      </c>
      <c r="M10" s="30">
        <f t="shared" ref="M10:AP10" si="7">SUM(M7:M9)</f>
        <v>0</v>
      </c>
      <c r="N10" s="30">
        <f t="shared" si="7"/>
        <v>0</v>
      </c>
      <c r="O10" s="30">
        <f t="shared" si="7"/>
        <v>0</v>
      </c>
      <c r="P10" s="30">
        <f t="shared" si="7"/>
        <v>0</v>
      </c>
      <c r="Q10" s="30">
        <f t="shared" si="7"/>
        <v>0</v>
      </c>
      <c r="R10" s="30">
        <f t="shared" si="7"/>
        <v>0</v>
      </c>
      <c r="S10" s="30">
        <f t="shared" si="7"/>
        <v>0</v>
      </c>
      <c r="T10" s="30">
        <f t="shared" si="7"/>
        <v>0</v>
      </c>
      <c r="U10" s="30">
        <f t="shared" si="7"/>
        <v>0</v>
      </c>
      <c r="V10" s="30">
        <f t="shared" si="7"/>
        <v>0</v>
      </c>
      <c r="W10" s="30">
        <f t="shared" si="7"/>
        <v>0</v>
      </c>
      <c r="X10" s="30">
        <f t="shared" si="7"/>
        <v>0</v>
      </c>
      <c r="Y10" s="30">
        <f t="shared" si="7"/>
        <v>0</v>
      </c>
      <c r="Z10" s="30">
        <f t="shared" si="7"/>
        <v>0</v>
      </c>
      <c r="AA10" s="30">
        <f t="shared" si="7"/>
        <v>0</v>
      </c>
      <c r="AB10" s="30">
        <f t="shared" si="7"/>
        <v>0</v>
      </c>
      <c r="AC10" s="30">
        <f t="shared" si="7"/>
        <v>0</v>
      </c>
      <c r="AD10" s="30">
        <f t="shared" si="7"/>
        <v>0</v>
      </c>
      <c r="AE10" s="30">
        <f t="shared" si="7"/>
        <v>0</v>
      </c>
      <c r="AF10" s="30">
        <f t="shared" si="7"/>
        <v>0</v>
      </c>
      <c r="AG10" s="30">
        <f t="shared" si="7"/>
        <v>0</v>
      </c>
      <c r="AH10" s="30">
        <f t="shared" si="7"/>
        <v>0</v>
      </c>
      <c r="AI10" s="30">
        <f t="shared" si="7"/>
        <v>0</v>
      </c>
      <c r="AJ10" s="30">
        <f t="shared" si="7"/>
        <v>0</v>
      </c>
      <c r="AK10" s="30">
        <f t="shared" si="7"/>
        <v>0</v>
      </c>
      <c r="AL10" s="30">
        <f t="shared" si="7"/>
        <v>0</v>
      </c>
      <c r="AM10" s="30">
        <f t="shared" si="7"/>
        <v>0</v>
      </c>
      <c r="AN10" s="30">
        <f t="shared" si="7"/>
        <v>0</v>
      </c>
      <c r="AO10" s="30">
        <f t="shared" si="7"/>
        <v>0</v>
      </c>
      <c r="AP10" s="31">
        <f t="shared" si="7"/>
        <v>0</v>
      </c>
      <c r="AR10" s="32">
        <f>SUM(L10:AP10)</f>
        <v>0</v>
      </c>
      <c r="AT10" s="9"/>
      <c r="AU10" s="11"/>
      <c r="AV10" s="11"/>
      <c r="AW10" s="11"/>
      <c r="AX10" s="11"/>
      <c r="BB10" s="12"/>
    </row>
    <row r="11" spans="2:77" ht="8.25" customHeight="1" x14ac:dyDescent="0.15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T11" s="9"/>
      <c r="AU11" s="11"/>
      <c r="AV11" s="11"/>
      <c r="AW11" s="11"/>
      <c r="AX11" s="11"/>
      <c r="BB11" s="12"/>
    </row>
    <row r="12" spans="2:77" s="7" customFormat="1" ht="15" customHeight="1" x14ac:dyDescent="0.15">
      <c r="B12" s="43" t="s">
        <v>58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35"/>
      <c r="AU12" s="36"/>
      <c r="AV12" s="36"/>
      <c r="AW12" s="36"/>
      <c r="AX12" s="36"/>
    </row>
    <row r="13" spans="2:77" s="7" customFormat="1" ht="25.5" customHeight="1" thickBot="1" x14ac:dyDescent="0.2">
      <c r="B13" s="102" t="s">
        <v>61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5"/>
      <c r="AT13" s="35"/>
      <c r="AU13" s="36"/>
      <c r="AV13" s="36"/>
      <c r="AW13" s="36"/>
      <c r="AX13" s="36"/>
    </row>
    <row r="14" spans="2:77" ht="15" customHeight="1" x14ac:dyDescent="0.15">
      <c r="B14" s="105" t="s">
        <v>47</v>
      </c>
      <c r="C14" s="89"/>
      <c r="D14" s="89"/>
      <c r="E14" s="89" t="s">
        <v>17</v>
      </c>
      <c r="F14" s="89"/>
      <c r="G14" s="89" t="s">
        <v>18</v>
      </c>
      <c r="H14" s="89"/>
      <c r="I14" s="89" t="s">
        <v>19</v>
      </c>
      <c r="J14" s="89"/>
      <c r="K14" s="89" t="s">
        <v>16</v>
      </c>
      <c r="L14" s="89"/>
      <c r="M14" s="89" t="s">
        <v>56</v>
      </c>
      <c r="N14" s="89"/>
      <c r="O14" s="89" t="s">
        <v>57</v>
      </c>
      <c r="P14" s="93"/>
      <c r="S14" s="105" t="s">
        <v>48</v>
      </c>
      <c r="T14" s="89"/>
      <c r="U14" s="89"/>
      <c r="V14" s="89" t="s">
        <v>17</v>
      </c>
      <c r="W14" s="89"/>
      <c r="X14" s="89" t="s">
        <v>18</v>
      </c>
      <c r="Y14" s="89"/>
      <c r="Z14" s="89" t="s">
        <v>19</v>
      </c>
      <c r="AA14" s="89"/>
      <c r="AB14" s="89" t="s">
        <v>16</v>
      </c>
      <c r="AC14" s="89"/>
      <c r="AD14" s="89" t="s">
        <v>56</v>
      </c>
      <c r="AE14" s="89"/>
      <c r="AF14" s="89" t="s">
        <v>57</v>
      </c>
      <c r="AG14" s="93"/>
      <c r="BV14" s="37"/>
      <c r="BW14" s="37"/>
    </row>
    <row r="15" spans="2:77" ht="15" customHeight="1" thickBot="1" x14ac:dyDescent="0.2">
      <c r="B15" s="106"/>
      <c r="C15" s="107"/>
      <c r="D15" s="107"/>
      <c r="E15" s="90">
        <f>SUM(BB29:BB178)</f>
        <v>0</v>
      </c>
      <c r="F15" s="90"/>
      <c r="G15" s="90">
        <f>SUM(BC29:BC178)</f>
        <v>0</v>
      </c>
      <c r="H15" s="90"/>
      <c r="I15" s="90">
        <f>SUM(BD29:BD178)</f>
        <v>0</v>
      </c>
      <c r="J15" s="90"/>
      <c r="K15" s="90">
        <f>SUM(BE29:BE178)</f>
        <v>0</v>
      </c>
      <c r="L15" s="90"/>
      <c r="M15" s="90">
        <f>SUM(BF29:BF178)</f>
        <v>0</v>
      </c>
      <c r="N15" s="90"/>
      <c r="O15" s="90">
        <f>SUM(BG29:BG178)</f>
        <v>0</v>
      </c>
      <c r="P15" s="108"/>
      <c r="Q15" s="3"/>
      <c r="R15" s="3"/>
      <c r="S15" s="106"/>
      <c r="T15" s="107"/>
      <c r="U15" s="107"/>
      <c r="V15" s="90">
        <f>SUM(BH29:BH178)</f>
        <v>0</v>
      </c>
      <c r="W15" s="90"/>
      <c r="X15" s="90">
        <f>SUM(BI29:BI178)</f>
        <v>0</v>
      </c>
      <c r="Y15" s="90"/>
      <c r="Z15" s="90">
        <f>SUM(BJ29:BJ178)</f>
        <v>0</v>
      </c>
      <c r="AA15" s="90"/>
      <c r="AB15" s="90">
        <f>SUM(BK29:BK178)</f>
        <v>0</v>
      </c>
      <c r="AC15" s="90"/>
      <c r="AD15" s="90">
        <f>SUM(BL29:BL178)</f>
        <v>0</v>
      </c>
      <c r="AE15" s="90"/>
      <c r="AF15" s="90">
        <f>SUM(BM29:BM178)</f>
        <v>0</v>
      </c>
      <c r="AG15" s="108"/>
      <c r="AH15" s="3"/>
      <c r="AI15" s="3"/>
      <c r="AJ15" s="3"/>
      <c r="AK15" s="3"/>
      <c r="AL15" s="3"/>
      <c r="BS15" s="38"/>
      <c r="BT15" s="39"/>
      <c r="BU15" s="39"/>
      <c r="BV15" s="39"/>
      <c r="BW15" s="39"/>
    </row>
    <row r="16" spans="2:77" ht="15" customHeight="1" thickBot="1" x14ac:dyDescent="0.2">
      <c r="B16" s="8"/>
      <c r="C16" s="8"/>
      <c r="D16" s="8"/>
      <c r="E16" s="81"/>
      <c r="F16" s="81"/>
      <c r="G16" s="81"/>
      <c r="H16" s="81"/>
      <c r="I16" s="81"/>
      <c r="J16" s="81"/>
      <c r="K16" s="81"/>
      <c r="L16" s="81"/>
      <c r="M16" s="40"/>
      <c r="N16" s="40"/>
      <c r="O16" s="8"/>
      <c r="P16" s="8"/>
      <c r="Q16" s="8"/>
      <c r="R16" s="81"/>
      <c r="S16" s="81"/>
      <c r="T16" s="81"/>
      <c r="U16" s="81"/>
      <c r="V16" s="81"/>
      <c r="W16" s="81"/>
      <c r="X16" s="81"/>
      <c r="Y16" s="81"/>
      <c r="Z16" s="40"/>
      <c r="AB16" s="8"/>
      <c r="AC16" s="8"/>
      <c r="AD16" s="8"/>
      <c r="AE16" s="81"/>
      <c r="AF16" s="81"/>
      <c r="AG16" s="81"/>
      <c r="AH16" s="81"/>
      <c r="AI16" s="81"/>
      <c r="AJ16" s="81"/>
      <c r="AK16" s="81"/>
      <c r="AL16" s="81"/>
      <c r="BS16" s="38"/>
      <c r="BT16" s="39"/>
      <c r="BU16" s="39"/>
      <c r="BV16" s="39"/>
      <c r="BW16" s="39"/>
    </row>
    <row r="17" spans="2:75" ht="15" customHeight="1" x14ac:dyDescent="0.15">
      <c r="B17" s="105" t="s">
        <v>49</v>
      </c>
      <c r="C17" s="89"/>
      <c r="D17" s="89"/>
      <c r="E17" s="89" t="s">
        <v>17</v>
      </c>
      <c r="F17" s="89"/>
      <c r="G17" s="89" t="s">
        <v>18</v>
      </c>
      <c r="H17" s="89"/>
      <c r="I17" s="89" t="s">
        <v>19</v>
      </c>
      <c r="J17" s="89"/>
      <c r="K17" s="89" t="s">
        <v>16</v>
      </c>
      <c r="L17" s="89"/>
      <c r="M17" s="89" t="s">
        <v>56</v>
      </c>
      <c r="N17" s="89"/>
      <c r="O17" s="89" t="s">
        <v>57</v>
      </c>
      <c r="P17" s="93"/>
      <c r="Y17" s="81"/>
      <c r="Z17" s="40"/>
      <c r="BS17" s="38"/>
      <c r="BT17" s="39"/>
      <c r="BU17" s="39"/>
      <c r="BV17" s="39"/>
      <c r="BW17" s="39"/>
    </row>
    <row r="18" spans="2:75" ht="15" customHeight="1" thickBot="1" x14ac:dyDescent="0.2">
      <c r="B18" s="106"/>
      <c r="C18" s="107"/>
      <c r="D18" s="107"/>
      <c r="E18" s="90">
        <f>SUM(BN29:BN178)</f>
        <v>0</v>
      </c>
      <c r="F18" s="90"/>
      <c r="G18" s="90">
        <f>SUM(BO29:BO178)</f>
        <v>0</v>
      </c>
      <c r="H18" s="90"/>
      <c r="I18" s="90">
        <f>SUM(BP29:BP178)</f>
        <v>0</v>
      </c>
      <c r="J18" s="90"/>
      <c r="K18" s="90">
        <f>SUM(BQ29:BQ178)</f>
        <v>0</v>
      </c>
      <c r="L18" s="90"/>
      <c r="M18" s="90">
        <f>SUM(BR29:BR178)</f>
        <v>0</v>
      </c>
      <c r="N18" s="90"/>
      <c r="O18" s="94">
        <f>SUM(BS29:BS178)</f>
        <v>0</v>
      </c>
      <c r="P18" s="95"/>
      <c r="Y18" s="81"/>
      <c r="Z18" s="40"/>
      <c r="BS18" s="38"/>
      <c r="BT18" s="39"/>
      <c r="BU18" s="39"/>
      <c r="BV18" s="39"/>
      <c r="BW18" s="39"/>
    </row>
    <row r="19" spans="2:75" ht="8.2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0"/>
      <c r="Z19" s="40"/>
      <c r="AA19" s="3"/>
      <c r="AM19" s="4"/>
      <c r="AN19" s="4"/>
      <c r="AO19" s="4"/>
      <c r="AP19" s="3"/>
      <c r="AQ19" s="3"/>
      <c r="AR19" s="3"/>
      <c r="AT19" s="4"/>
      <c r="AU19" s="1"/>
      <c r="AV19" s="1"/>
      <c r="AW19" s="41"/>
      <c r="AX19" s="41"/>
      <c r="AY19" s="4"/>
      <c r="AZ19" s="39"/>
      <c r="BB19" s="39"/>
      <c r="BC19" s="39"/>
      <c r="BD19" s="39"/>
      <c r="BE19" s="39"/>
      <c r="BF19" s="39"/>
      <c r="BG19" s="42"/>
      <c r="BH19" s="42"/>
      <c r="BI19" s="40"/>
      <c r="BJ19" s="40"/>
      <c r="BK19" s="40"/>
      <c r="BL19" s="40"/>
      <c r="BM19" s="40"/>
      <c r="BN19" s="38"/>
      <c r="BO19" s="38"/>
      <c r="BP19" s="38"/>
      <c r="BQ19" s="38"/>
      <c r="BR19" s="38"/>
      <c r="BS19" s="38"/>
      <c r="BT19" s="39"/>
      <c r="BU19" s="39"/>
      <c r="BV19" s="39"/>
      <c r="BW19" s="39"/>
    </row>
    <row r="20" spans="2:75" s="47" customFormat="1" ht="15" customHeight="1" thickBot="1" x14ac:dyDescent="0.2">
      <c r="B20" s="43" t="s">
        <v>50</v>
      </c>
      <c r="C20" s="33"/>
      <c r="D20" s="33"/>
      <c r="E20" s="33"/>
      <c r="F20" s="33"/>
      <c r="G20" s="33"/>
      <c r="H20" s="33"/>
      <c r="I20" s="43" t="s">
        <v>51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4"/>
      <c r="AA20" s="44"/>
      <c r="AB20" s="43"/>
      <c r="AC20" s="43"/>
      <c r="AD20" s="43"/>
      <c r="AE20" s="43"/>
      <c r="AF20" s="43"/>
      <c r="AG20" s="45"/>
      <c r="AH20" s="45"/>
      <c r="AI20" s="43"/>
      <c r="AJ20" s="43"/>
      <c r="AK20" s="43" t="s">
        <v>52</v>
      </c>
      <c r="AL20" s="46"/>
      <c r="AM20" s="46"/>
      <c r="AO20" s="45"/>
      <c r="AP20" s="48"/>
      <c r="AQ20" s="48"/>
      <c r="AS20" s="45"/>
      <c r="AT20" s="46"/>
      <c r="AU20" s="49"/>
      <c r="AV20" s="49"/>
      <c r="AW20" s="48"/>
      <c r="AX20" s="48"/>
      <c r="AY20" s="46"/>
      <c r="AZ20" s="50"/>
      <c r="BA20" s="46"/>
      <c r="BB20" s="50"/>
      <c r="BC20" s="50"/>
      <c r="BD20" s="50"/>
      <c r="BE20" s="50"/>
      <c r="BF20" s="50"/>
      <c r="BG20" s="51"/>
      <c r="BH20" s="51"/>
      <c r="BI20" s="52"/>
      <c r="BJ20" s="52"/>
      <c r="BK20" s="52"/>
      <c r="BL20" s="52"/>
      <c r="BM20" s="52"/>
      <c r="BN20" s="53"/>
      <c r="BO20" s="53"/>
      <c r="BP20" s="53"/>
      <c r="BQ20" s="53"/>
      <c r="BR20" s="53"/>
      <c r="BS20" s="53"/>
      <c r="BT20" s="50"/>
      <c r="BU20" s="50"/>
      <c r="BV20" s="50"/>
      <c r="BW20" s="50"/>
    </row>
    <row r="21" spans="2:75" ht="15" customHeight="1" x14ac:dyDescent="0.15">
      <c r="B21" s="119" t="s">
        <v>53</v>
      </c>
      <c r="C21" s="120"/>
      <c r="D21" s="120"/>
      <c r="E21" s="121"/>
      <c r="G21" s="3"/>
      <c r="H21" s="3"/>
      <c r="I21" s="119" t="s">
        <v>65</v>
      </c>
      <c r="J21" s="120"/>
      <c r="K21" s="120"/>
      <c r="L21" s="121"/>
      <c r="M21" s="139" t="s">
        <v>25</v>
      </c>
      <c r="N21" s="119" t="s">
        <v>66</v>
      </c>
      <c r="O21" s="120"/>
      <c r="P21" s="120"/>
      <c r="Q21" s="121"/>
      <c r="R21" s="97" t="s">
        <v>25</v>
      </c>
      <c r="S21" s="119" t="s">
        <v>67</v>
      </c>
      <c r="T21" s="120"/>
      <c r="U21" s="120"/>
      <c r="V21" s="121"/>
      <c r="W21" s="86" t="s">
        <v>25</v>
      </c>
      <c r="X21" s="119" t="s">
        <v>68</v>
      </c>
      <c r="Y21" s="120"/>
      <c r="Z21" s="120"/>
      <c r="AA21" s="121"/>
      <c r="AB21" s="91" t="s">
        <v>24</v>
      </c>
      <c r="AC21" s="92"/>
      <c r="AD21" s="119" t="s">
        <v>53</v>
      </c>
      <c r="AE21" s="120"/>
      <c r="AF21" s="120"/>
      <c r="AG21" s="121"/>
      <c r="AK21" s="119" t="s">
        <v>53</v>
      </c>
      <c r="AL21" s="120"/>
      <c r="AM21" s="120"/>
      <c r="AN21" s="121"/>
      <c r="AP21" s="41"/>
      <c r="AQ21" s="41"/>
      <c r="AR21" s="54"/>
      <c r="BD21" s="4"/>
      <c r="BE21" s="4"/>
      <c r="BF21" s="4"/>
      <c r="BG21" s="4"/>
      <c r="BH21" s="4"/>
      <c r="BI21" s="4"/>
      <c r="BJ21" s="4"/>
      <c r="BK21" s="4"/>
      <c r="BL21" s="4"/>
      <c r="BT21" s="40"/>
      <c r="BU21" s="40"/>
      <c r="BV21" s="40"/>
      <c r="BW21" s="40"/>
    </row>
    <row r="22" spans="2:75" ht="15" customHeight="1" thickBot="1" x14ac:dyDescent="0.2">
      <c r="B22" s="100">
        <f>AR10</f>
        <v>0</v>
      </c>
      <c r="C22" s="101"/>
      <c r="D22" s="101"/>
      <c r="E22" s="55" t="s">
        <v>54</v>
      </c>
      <c r="G22" s="3"/>
      <c r="H22" s="3"/>
      <c r="I22" s="87" t="e">
        <f>ROUND(AW38,1)</f>
        <v>#NUM!</v>
      </c>
      <c r="J22" s="88"/>
      <c r="K22" s="88"/>
      <c r="L22" s="56" t="s">
        <v>54</v>
      </c>
      <c r="M22" s="139"/>
      <c r="N22" s="98" t="e">
        <f>ROUND(AX38,1)</f>
        <v>#NUM!</v>
      </c>
      <c r="O22" s="99"/>
      <c r="P22" s="99"/>
      <c r="Q22" s="56" t="s">
        <v>54</v>
      </c>
      <c r="R22" s="97"/>
      <c r="S22" s="98" t="e">
        <f>ROUND(AY38,1)</f>
        <v>#NUM!</v>
      </c>
      <c r="T22" s="99"/>
      <c r="U22" s="99"/>
      <c r="V22" s="56" t="s">
        <v>54</v>
      </c>
      <c r="W22" s="86"/>
      <c r="X22" s="87" t="e">
        <f>ROUND(AZ38,1)</f>
        <v>#NUM!</v>
      </c>
      <c r="Y22" s="88"/>
      <c r="Z22" s="88"/>
      <c r="AA22" s="56" t="s">
        <v>54</v>
      </c>
      <c r="AB22" s="91"/>
      <c r="AC22" s="92"/>
      <c r="AD22" s="87" t="e">
        <f>I22+N22+S22+X22</f>
        <v>#NUM!</v>
      </c>
      <c r="AE22" s="88"/>
      <c r="AF22" s="88"/>
      <c r="AG22" s="56" t="s">
        <v>54</v>
      </c>
      <c r="AK22" s="122">
        <f>COUNTIF(AR29:AR178,"&gt;0")</f>
        <v>0</v>
      </c>
      <c r="AL22" s="123"/>
      <c r="AM22" s="123"/>
      <c r="AN22" s="56" t="s">
        <v>54</v>
      </c>
      <c r="AP22" s="41"/>
      <c r="AQ22" s="41"/>
      <c r="AR22" s="54"/>
      <c r="BD22" s="4"/>
      <c r="BE22" s="4"/>
      <c r="BF22" s="4"/>
      <c r="BG22" s="4"/>
      <c r="BH22" s="4"/>
      <c r="BI22" s="4"/>
      <c r="BJ22" s="4"/>
      <c r="BK22" s="4"/>
      <c r="BL22" s="4"/>
      <c r="BT22" s="40"/>
      <c r="BU22" s="40"/>
      <c r="BV22" s="40"/>
      <c r="BW22" s="40"/>
    </row>
    <row r="23" spans="2:75" ht="15" customHeight="1" x14ac:dyDescent="0.15">
      <c r="B23" s="4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41"/>
      <c r="AQ23" s="41"/>
      <c r="AR23" s="3"/>
      <c r="AT23" s="57"/>
      <c r="AU23" s="2"/>
      <c r="AV23" s="2"/>
      <c r="AW23" s="2"/>
      <c r="AX23" s="2"/>
      <c r="AY23" s="2"/>
      <c r="AZ23" s="57"/>
      <c r="BB23" s="2"/>
      <c r="BC23" s="57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2:75" ht="9.9499999999999993" customHeight="1" thickBot="1" x14ac:dyDescent="0.2">
      <c r="AT24" s="58" t="s">
        <v>3</v>
      </c>
      <c r="AU24" s="58">
        <f>IF(OR((F25=1),(F25=3),(F25=5),(F25=7),(F25=8),(F25=10),(F25=12)),31,IF(OR((F25=4),(F25=6),(F25=9),(F25=11)),30,IF(MOD(C25,4)=0,29,28)))</f>
        <v>29</v>
      </c>
      <c r="AV24" s="58"/>
      <c r="AW24" s="58"/>
      <c r="AX24" s="58"/>
      <c r="BB24" s="12"/>
    </row>
    <row r="25" spans="2:75" ht="15" customHeight="1" thickBot="1" x14ac:dyDescent="0.2">
      <c r="C25" s="137"/>
      <c r="D25" s="138"/>
      <c r="E25" s="59" t="s">
        <v>2</v>
      </c>
      <c r="F25" s="60"/>
      <c r="G25" s="59" t="s">
        <v>1</v>
      </c>
      <c r="H25" s="59"/>
      <c r="I25" s="61"/>
      <c r="J25" s="137"/>
      <c r="K25" s="140"/>
      <c r="L25" s="140"/>
      <c r="M25" s="138"/>
      <c r="N25" s="3"/>
      <c r="O25" s="62"/>
      <c r="P25" s="62"/>
      <c r="Q25" s="62"/>
      <c r="R25" s="3"/>
      <c r="S25" s="3"/>
      <c r="T25" s="3"/>
      <c r="U25" s="3"/>
      <c r="AD25" s="63" t="s">
        <v>13</v>
      </c>
      <c r="AE25" s="137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38"/>
      <c r="AT25" s="9" t="s">
        <v>27</v>
      </c>
      <c r="AU25" s="10" t="e">
        <f>IF(L28="月",1,IF(L28="火",7,IF(L28="水",6,IF(L28="木",5,IF(L28="金",4,IF(L28="土",3,2))))))</f>
        <v>#NUM!</v>
      </c>
      <c r="AV25" s="11"/>
      <c r="AW25" s="11"/>
      <c r="AX25" s="11"/>
      <c r="BB25" s="12"/>
    </row>
    <row r="26" spans="2:75" ht="15" customHeight="1" x14ac:dyDescent="0.15">
      <c r="C26" s="39"/>
      <c r="D26" s="39"/>
      <c r="E26" s="39"/>
      <c r="F26" s="1"/>
      <c r="G26" s="39"/>
      <c r="H26" s="39"/>
      <c r="I26" s="1"/>
      <c r="K26" s="39"/>
      <c r="L26" s="39"/>
      <c r="M26" s="39"/>
      <c r="N26" s="64"/>
      <c r="O26" s="39"/>
      <c r="P26" s="39"/>
      <c r="Q26" s="39"/>
      <c r="AT26" s="9" t="s">
        <v>28</v>
      </c>
      <c r="AU26" s="10" t="e">
        <f>IF(L28="火",1,IF(L28="水",7,IF(L28="木",6,IF(L28="金",5,IF(L28="土",4,IF(L28="日",3,2))))))</f>
        <v>#NUM!</v>
      </c>
      <c r="AV26" s="11"/>
      <c r="AW26" s="11"/>
      <c r="AX26" s="11"/>
      <c r="BB26" s="133" t="s">
        <v>55</v>
      </c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5"/>
    </row>
    <row r="27" spans="2:75" ht="15" customHeight="1" x14ac:dyDescent="0.15">
      <c r="B27" s="65"/>
      <c r="C27" s="125" t="s">
        <v>0</v>
      </c>
      <c r="D27" s="126"/>
      <c r="E27" s="126"/>
      <c r="F27" s="126"/>
      <c r="G27" s="126"/>
      <c r="H27" s="126"/>
      <c r="I27" s="127"/>
      <c r="J27" s="131" t="s">
        <v>14</v>
      </c>
      <c r="K27" s="124" t="s">
        <v>15</v>
      </c>
      <c r="L27" s="66">
        <v>1</v>
      </c>
      <c r="M27" s="66">
        <v>2</v>
      </c>
      <c r="N27" s="66">
        <v>3</v>
      </c>
      <c r="O27" s="66">
        <v>4</v>
      </c>
      <c r="P27" s="66">
        <v>5</v>
      </c>
      <c r="Q27" s="66">
        <v>6</v>
      </c>
      <c r="R27" s="66">
        <v>7</v>
      </c>
      <c r="S27" s="66">
        <v>8</v>
      </c>
      <c r="T27" s="66">
        <v>9</v>
      </c>
      <c r="U27" s="66">
        <v>10</v>
      </c>
      <c r="V27" s="66">
        <v>11</v>
      </c>
      <c r="W27" s="66">
        <v>12</v>
      </c>
      <c r="X27" s="66">
        <v>13</v>
      </c>
      <c r="Y27" s="66">
        <v>14</v>
      </c>
      <c r="Z27" s="66">
        <v>15</v>
      </c>
      <c r="AA27" s="66">
        <v>16</v>
      </c>
      <c r="AB27" s="66">
        <v>17</v>
      </c>
      <c r="AC27" s="66">
        <v>18</v>
      </c>
      <c r="AD27" s="66">
        <v>19</v>
      </c>
      <c r="AE27" s="66">
        <v>20</v>
      </c>
      <c r="AF27" s="66">
        <v>21</v>
      </c>
      <c r="AG27" s="66">
        <v>22</v>
      </c>
      <c r="AH27" s="66">
        <v>23</v>
      </c>
      <c r="AI27" s="66">
        <v>24</v>
      </c>
      <c r="AJ27" s="66">
        <v>25</v>
      </c>
      <c r="AK27" s="66">
        <v>26</v>
      </c>
      <c r="AL27" s="66">
        <v>27</v>
      </c>
      <c r="AM27" s="66">
        <v>28</v>
      </c>
      <c r="AN27" s="66">
        <f>IF(AU24=28,0,29)</f>
        <v>29</v>
      </c>
      <c r="AO27" s="67">
        <f>IF(OR(AU24=28,AU24=29),0,30)</f>
        <v>0</v>
      </c>
      <c r="AP27" s="66">
        <f>IF(AU24=31,31,0)</f>
        <v>0</v>
      </c>
      <c r="AQ27" s="68"/>
      <c r="AR27" s="136" t="s">
        <v>46</v>
      </c>
      <c r="AS27" s="68"/>
      <c r="AT27" s="69" t="s">
        <v>4</v>
      </c>
      <c r="AU27" s="3" t="e">
        <f>IF(L28="日",1,IF(L28="月",7,IF(L28="火",6,IF(L28="水",5,IF(L28="木",4,IF(L28="金",3,2))))))</f>
        <v>#NUM!</v>
      </c>
      <c r="BB27" s="118" t="s">
        <v>47</v>
      </c>
      <c r="BC27" s="118"/>
      <c r="BD27" s="118"/>
      <c r="BE27" s="118"/>
      <c r="BF27" s="118"/>
      <c r="BG27" s="118"/>
      <c r="BH27" s="118" t="s">
        <v>48</v>
      </c>
      <c r="BI27" s="118"/>
      <c r="BJ27" s="118"/>
      <c r="BK27" s="118"/>
      <c r="BL27" s="118"/>
      <c r="BM27" s="118"/>
      <c r="BN27" s="118" t="s">
        <v>49</v>
      </c>
      <c r="BO27" s="118"/>
      <c r="BP27" s="118"/>
      <c r="BQ27" s="118"/>
      <c r="BR27" s="118"/>
      <c r="BS27" s="118"/>
    </row>
    <row r="28" spans="2:75" ht="15" customHeight="1" x14ac:dyDescent="0.15">
      <c r="B28" s="70"/>
      <c r="C28" s="128"/>
      <c r="D28" s="129"/>
      <c r="E28" s="129"/>
      <c r="F28" s="129"/>
      <c r="G28" s="129"/>
      <c r="H28" s="129"/>
      <c r="I28" s="130"/>
      <c r="J28" s="132"/>
      <c r="K28" s="124"/>
      <c r="L28" s="67" t="e">
        <f t="shared" ref="L28:AM28" si="8">IF(WEEKDAY(DATE($C$25,$F$25,L27),1)=1,"日",IF(WEEKDAY(DATE($C$25,$F$25,L27),1)=2,"月",IF(WEEKDAY(DATE($C$25,$F$25,L27),1)=3,"火",IF(WEEKDAY(DATE($C$25,$F$25,L27),1)=4,"水",IF(WEEKDAY(DATE($C$25,$F$25,L27),1)=5,"木",IF(WEEKDAY(DATE($C$25,$F$25,L27),1)=6,"金","土"))))))</f>
        <v>#NUM!</v>
      </c>
      <c r="M28" s="67" t="e">
        <f t="shared" si="8"/>
        <v>#NUM!</v>
      </c>
      <c r="N28" s="67" t="e">
        <f t="shared" si="8"/>
        <v>#NUM!</v>
      </c>
      <c r="O28" s="67" t="e">
        <f t="shared" si="8"/>
        <v>#NUM!</v>
      </c>
      <c r="P28" s="67" t="e">
        <f t="shared" si="8"/>
        <v>#NUM!</v>
      </c>
      <c r="Q28" s="67" t="e">
        <f t="shared" si="8"/>
        <v>#NUM!</v>
      </c>
      <c r="R28" s="67" t="e">
        <f t="shared" si="8"/>
        <v>#NUM!</v>
      </c>
      <c r="S28" s="67" t="e">
        <f t="shared" si="8"/>
        <v>#NUM!</v>
      </c>
      <c r="T28" s="67" t="e">
        <f t="shared" si="8"/>
        <v>#NUM!</v>
      </c>
      <c r="U28" s="67" t="e">
        <f t="shared" si="8"/>
        <v>#NUM!</v>
      </c>
      <c r="V28" s="67" t="e">
        <f t="shared" si="8"/>
        <v>#NUM!</v>
      </c>
      <c r="W28" s="67" t="e">
        <f t="shared" si="8"/>
        <v>#NUM!</v>
      </c>
      <c r="X28" s="67" t="e">
        <f t="shared" si="8"/>
        <v>#NUM!</v>
      </c>
      <c r="Y28" s="67" t="e">
        <f t="shared" si="8"/>
        <v>#NUM!</v>
      </c>
      <c r="Z28" s="67" t="e">
        <f t="shared" si="8"/>
        <v>#NUM!</v>
      </c>
      <c r="AA28" s="67" t="e">
        <f t="shared" si="8"/>
        <v>#NUM!</v>
      </c>
      <c r="AB28" s="67" t="e">
        <f t="shared" si="8"/>
        <v>#NUM!</v>
      </c>
      <c r="AC28" s="67" t="e">
        <f t="shared" si="8"/>
        <v>#NUM!</v>
      </c>
      <c r="AD28" s="67" t="e">
        <f t="shared" si="8"/>
        <v>#NUM!</v>
      </c>
      <c r="AE28" s="67" t="e">
        <f t="shared" si="8"/>
        <v>#NUM!</v>
      </c>
      <c r="AF28" s="67" t="e">
        <f t="shared" si="8"/>
        <v>#NUM!</v>
      </c>
      <c r="AG28" s="67" t="e">
        <f t="shared" si="8"/>
        <v>#NUM!</v>
      </c>
      <c r="AH28" s="67" t="e">
        <f t="shared" si="8"/>
        <v>#NUM!</v>
      </c>
      <c r="AI28" s="67" t="e">
        <f t="shared" si="8"/>
        <v>#NUM!</v>
      </c>
      <c r="AJ28" s="67" t="e">
        <f t="shared" si="8"/>
        <v>#NUM!</v>
      </c>
      <c r="AK28" s="67" t="e">
        <f t="shared" si="8"/>
        <v>#NUM!</v>
      </c>
      <c r="AL28" s="67" t="e">
        <f t="shared" si="8"/>
        <v>#NUM!</v>
      </c>
      <c r="AM28" s="67" t="e">
        <f t="shared" si="8"/>
        <v>#NUM!</v>
      </c>
      <c r="AN28" s="67" t="e">
        <f>IF(AN27=0,"",IF(WEEKDAY(DATE($C$25,$F$25,AN27),1)=1,"日",IF(WEEKDAY(DATE($C$25,$F$25,AN27),1)=2,"月",IF(WEEKDAY(DATE($C$25,$F$25,AN27),1)=3,"火",IF(WEEKDAY(DATE($C$25,$F$25,AN27),1)=4,"水",IF(WEEKDAY(DATE($C$25,$F$25,AN27),1)=5,"木",IF(WEEKDAY(DATE($C$25,$F$25,AN27),1)=6,"金","土")))))))</f>
        <v>#NUM!</v>
      </c>
      <c r="AO28" s="67" t="str">
        <f>IF(AO27=0,"",IF(WEEKDAY(DATE($C$25,$F$25,AO27),1)=1,"日",IF(WEEKDAY(DATE($C$25,$F$25,AO27),1)=2,"月",IF(WEEKDAY(DATE($C$25,$F$25,AO27),1)=3,"火",IF(WEEKDAY(DATE($C$25,$F$25,AO27),1)=4,"水",IF(WEEKDAY(DATE($C$25,$F$25,AO27),1)=5,"木",IF(WEEKDAY(DATE($C$25,$F$25,AO27),1)=6,"金","土")))))))</f>
        <v/>
      </c>
      <c r="AP28" s="67" t="str">
        <f>IF(AP27=0,"",IF(WEEKDAY(DATE($C$25,$F$25,AP27),1)=1,"日",IF(WEEKDAY(DATE($C$25,$F$25,AP27),1)=2,"月",IF(WEEKDAY(DATE($C$25,$F$25,AP27),1)=3,"火",IF(WEEKDAY(DATE($C$25,$F$25,AP27),1)=4,"水",IF(WEEKDAY(DATE($C$25,$F$25,AP27),1)=5,"木",IF(WEEKDAY(DATE($C$25,$F$25,AP27),1)=6,"金","土")))))))</f>
        <v/>
      </c>
      <c r="AQ28" s="1"/>
      <c r="AR28" s="118"/>
      <c r="AS28" s="1"/>
      <c r="AT28" s="58"/>
      <c r="AU28" s="3">
        <f>COUNT(AV30:AV37)</f>
        <v>3</v>
      </c>
      <c r="BB28" s="71" t="s">
        <v>17</v>
      </c>
      <c r="BC28" s="71" t="s">
        <v>18</v>
      </c>
      <c r="BD28" s="71" t="s">
        <v>19</v>
      </c>
      <c r="BE28" s="71" t="s">
        <v>59</v>
      </c>
      <c r="BF28" s="71" t="s">
        <v>60</v>
      </c>
      <c r="BG28" s="71" t="s">
        <v>57</v>
      </c>
      <c r="BH28" s="71" t="s">
        <v>17</v>
      </c>
      <c r="BI28" s="71" t="s">
        <v>18</v>
      </c>
      <c r="BJ28" s="71" t="s">
        <v>19</v>
      </c>
      <c r="BK28" s="71" t="s">
        <v>59</v>
      </c>
      <c r="BL28" s="71" t="s">
        <v>60</v>
      </c>
      <c r="BM28" s="71" t="s">
        <v>57</v>
      </c>
      <c r="BN28" s="71" t="s">
        <v>17</v>
      </c>
      <c r="BO28" s="71" t="s">
        <v>18</v>
      </c>
      <c r="BP28" s="71" t="s">
        <v>19</v>
      </c>
      <c r="BQ28" s="71" t="s">
        <v>59</v>
      </c>
      <c r="BR28" s="71" t="s">
        <v>60</v>
      </c>
      <c r="BS28" s="71" t="s">
        <v>57</v>
      </c>
    </row>
    <row r="29" spans="2:75" ht="15" customHeight="1" x14ac:dyDescent="0.15">
      <c r="B29" s="72">
        <v>1</v>
      </c>
      <c r="C29" s="82"/>
      <c r="D29" s="83"/>
      <c r="E29" s="83"/>
      <c r="F29" s="83"/>
      <c r="G29" s="83"/>
      <c r="H29" s="83"/>
      <c r="I29" s="84"/>
      <c r="J29" s="73"/>
      <c r="K29" s="74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R29" s="75">
        <f>COUNTA(L29:AP29)-COUNTIF(L29:AP29,$B$5)-COUNTIF(L29:AP29,$B$6)</f>
        <v>0</v>
      </c>
      <c r="AT29" s="58" t="s">
        <v>30</v>
      </c>
      <c r="AU29" s="3">
        <f>AU28</f>
        <v>3</v>
      </c>
      <c r="AV29" s="21" t="s">
        <v>11</v>
      </c>
      <c r="AW29" s="21" t="s">
        <v>7</v>
      </c>
      <c r="AX29" s="21" t="s">
        <v>8</v>
      </c>
      <c r="AY29" s="21" t="s">
        <v>9</v>
      </c>
      <c r="AZ29" s="21" t="s">
        <v>26</v>
      </c>
      <c r="BB29" s="76" t="str">
        <f t="shared" ref="BB29:BB60" si="9">IF($K29=BB$28,IF(SUM(BH29,BN29)=0,IF(COUNTIF($L29:$AP29,$B$7)&gt;0,1,""),""),"")</f>
        <v/>
      </c>
      <c r="BC29" s="76" t="str">
        <f t="shared" ref="BC29:BC60" si="10">IF($K29=BC$28,IF(SUM(BI29,BO29)=0,IF(COUNTIF($L29:$AP29,$B$7)&gt;0,1,""),""),"")</f>
        <v/>
      </c>
      <c r="BD29" s="76" t="str">
        <f>IF($K29=BD$28,IF(SUM(BJ29,BP29)=0,IF(COUNTIF($L29:$AP29,$B$7)&gt;0,1,""),""),"")</f>
        <v/>
      </c>
      <c r="BE29" s="76" t="str">
        <f>IF($K29=BE$28,IF(SUM(BK29,BQ29)=0,IF(COUNTIF($L29:$AP29,$B$7)&gt;0,1,""),""),"")</f>
        <v/>
      </c>
      <c r="BF29" s="76" t="str">
        <f>IF($K29=BF$28,IF(SUM(BL29,BR29)=0,IF(COUNTIF($L29:$AP29,$B$7)&gt;0,1,""),""),"")</f>
        <v/>
      </c>
      <c r="BG29" s="76" t="str">
        <f t="shared" ref="BG29:BG60" si="11">IF($K29=BG$28,IF(SUM(BM29,BS29)=0,IF(COUNTIF($L29:$AP29,$B$7)&gt;0,1,""),""),"")</f>
        <v/>
      </c>
      <c r="BH29" s="76" t="str">
        <f t="shared" ref="BH29:BM29" si="12">IF($K29=BH$28,IF(BN29="",IF(COUNTIF($L29:$AP29,$B$8)&gt;0,1,""),""),"")</f>
        <v/>
      </c>
      <c r="BI29" s="76" t="str">
        <f t="shared" si="12"/>
        <v/>
      </c>
      <c r="BJ29" s="76" t="str">
        <f t="shared" si="12"/>
        <v/>
      </c>
      <c r="BK29" s="76" t="str">
        <f t="shared" si="12"/>
        <v/>
      </c>
      <c r="BL29" s="76" t="str">
        <f t="shared" si="12"/>
        <v/>
      </c>
      <c r="BM29" s="76" t="str">
        <f t="shared" si="12"/>
        <v/>
      </c>
      <c r="BN29" s="76" t="str">
        <f t="shared" ref="BN29:BR48" si="13">IF($K29=BN$28,IF(COUNTIF($L29:$AP29,$B$9)&gt;0,1,""),"")</f>
        <v/>
      </c>
      <c r="BO29" s="76" t="str">
        <f t="shared" si="13"/>
        <v/>
      </c>
      <c r="BP29" s="76" t="str">
        <f>IF($K29=BP$28,IF(COUNTIF($L29:$AP29,$B$9)&gt;0,1,""),"")</f>
        <v/>
      </c>
      <c r="BQ29" s="76" t="str">
        <f>IF($K29=BQ$28,IF(COUNTIF($L29:$AP29,$B$9)&gt;0,1,""),"")</f>
        <v/>
      </c>
      <c r="BR29" s="76" t="str">
        <f>IF($K29=BR$28,IF(COUNTIF($L29:$AP29,$B$9)&gt;0,1,""),"")</f>
        <v/>
      </c>
      <c r="BS29" s="76" t="str">
        <f t="shared" ref="BS29:BS60" si="14">IF($K29=BS$28,IF(COUNTIF($L29:$AP29,$B$9)&gt;0,1,""),"")</f>
        <v/>
      </c>
    </row>
    <row r="30" spans="2:75" ht="15" customHeight="1" x14ac:dyDescent="0.15">
      <c r="B30" s="72">
        <v>2</v>
      </c>
      <c r="C30" s="82"/>
      <c r="D30" s="83"/>
      <c r="E30" s="83"/>
      <c r="F30" s="83"/>
      <c r="G30" s="83"/>
      <c r="H30" s="83"/>
      <c r="I30" s="84"/>
      <c r="J30" s="73"/>
      <c r="K30" s="7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R30" s="75">
        <f t="shared" ref="AR30:AR93" si="15">COUNTA(L30:AP30)-COUNTIF(L30:AP30,$B$5)-COUNTIF(L30:AP30,$B$6)</f>
        <v>0</v>
      </c>
      <c r="AT30" s="58" t="e">
        <f>IF(AU25=1,"月",IF(AU26=1,"火","日"))</f>
        <v>#NUM!</v>
      </c>
      <c r="AU30" s="3" t="e">
        <f>IF(AT30="月",AU25,IF(AT30="火",AU26,AU27))</f>
        <v>#NUM!</v>
      </c>
      <c r="AV30" s="21">
        <f>IF(BT7=BY6,1,"")</f>
        <v>1</v>
      </c>
      <c r="AW30" s="3" t="e">
        <f t="array" ref="AW30">MAX(IF(L4:AP4=AV30,L6:AP6))</f>
        <v>#NUM!</v>
      </c>
      <c r="AX30" s="3" t="e">
        <f t="array" ref="AX30">MAX(IF(L4:AP4=AV30,L7:AP7))</f>
        <v>#NUM!</v>
      </c>
      <c r="AY30" s="3" t="e">
        <f t="array" ref="AY30">MAX(IF(L4:AP4=AV30,L8:AP8))</f>
        <v>#NUM!</v>
      </c>
      <c r="AZ30" s="3" t="e">
        <f t="array" ref="AZ30">MAX(IF(L4:AP4=AV30,L9:AP9))</f>
        <v>#NUM!</v>
      </c>
      <c r="BB30" s="76" t="str">
        <f t="shared" si="9"/>
        <v/>
      </c>
      <c r="BC30" s="76" t="str">
        <f t="shared" si="10"/>
        <v/>
      </c>
      <c r="BD30" s="76" t="str">
        <f t="shared" ref="BD30:BD60" si="16">IF($K30=BD$28,IF(SUM(BJ30,BP30)=0,IF(COUNTIF($L30:$AP30,$B$7)&gt;0,1,""),""),"")</f>
        <v/>
      </c>
      <c r="BE30" s="76" t="str">
        <f t="shared" ref="BE30:BE93" si="17">IF($K30=BE$28,IF(SUM(BK30,BQ30)=0,IF(COUNTIF($L30:$AP30,$B$7)&gt;0,1,""),""),"")</f>
        <v/>
      </c>
      <c r="BF30" s="76" t="str">
        <f t="shared" ref="BF30:BF93" si="18">IF($K30=BF$28,IF(SUM(BL30,BR30)=0,IF(COUNTIF($L30:$AP30,$B$7)&gt;0,1,""),""),"")</f>
        <v/>
      </c>
      <c r="BG30" s="76" t="str">
        <f t="shared" si="11"/>
        <v/>
      </c>
      <c r="BH30" s="76" t="str">
        <f t="shared" ref="BH30:BH93" si="19">IF($K30=BH$28,IF(BN30="",IF(COUNTIF($L30:$AP30,$B$8)&gt;0,1,""),""),"")</f>
        <v/>
      </c>
      <c r="BI30" s="76" t="str">
        <f t="shared" ref="BI30:BI93" si="20">IF($K30=BI$28,IF(BO30="",IF(COUNTIF($L30:$AP30,$B$8)&gt;0,1,""),""),"")</f>
        <v/>
      </c>
      <c r="BJ30" s="76" t="str">
        <f t="shared" ref="BJ30:BJ93" si="21">IF($K30=BJ$28,IF(BP30="",IF(COUNTIF($L30:$AP30,$B$8)&gt;0,1,""),""),"")</f>
        <v/>
      </c>
      <c r="BK30" s="76" t="str">
        <f t="shared" ref="BK30:BK93" si="22">IF($K30=BK$28,IF(BQ30="",IF(COUNTIF($L30:$AP30,$B$8)&gt;0,1,""),""),"")</f>
        <v/>
      </c>
      <c r="BL30" s="76" t="str">
        <f t="shared" ref="BL30:BL93" si="23">IF($K30=BL$28,IF(BR30="",IF(COUNTIF($L30:$AP30,$B$8)&gt;0,1,""),""),"")</f>
        <v/>
      </c>
      <c r="BM30" s="76" t="str">
        <f t="shared" ref="BM30:BM93" si="24">IF($K30=BM$28,IF(BS30="",IF(COUNTIF($L30:$AP30,$B$8)&gt;0,1,""),""),"")</f>
        <v/>
      </c>
      <c r="BN30" s="76" t="str">
        <f t="shared" si="13"/>
        <v/>
      </c>
      <c r="BO30" s="76" t="str">
        <f t="shared" si="13"/>
        <v/>
      </c>
      <c r="BP30" s="76" t="str">
        <f t="shared" si="13"/>
        <v/>
      </c>
      <c r="BQ30" s="76" t="str">
        <f t="shared" si="13"/>
        <v/>
      </c>
      <c r="BR30" s="76" t="str">
        <f t="shared" si="13"/>
        <v/>
      </c>
      <c r="BS30" s="76" t="str">
        <f t="shared" si="14"/>
        <v/>
      </c>
    </row>
    <row r="31" spans="2:75" ht="15" customHeight="1" x14ac:dyDescent="0.15">
      <c r="B31" s="72">
        <v>3</v>
      </c>
      <c r="C31" s="82"/>
      <c r="D31" s="83"/>
      <c r="E31" s="83"/>
      <c r="F31" s="83"/>
      <c r="G31" s="83"/>
      <c r="H31" s="83"/>
      <c r="I31" s="84"/>
      <c r="J31" s="73"/>
      <c r="K31" s="74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R31" s="75">
        <f t="shared" si="15"/>
        <v>0</v>
      </c>
      <c r="AT31" s="58" t="s">
        <v>6</v>
      </c>
      <c r="AU31" s="3" t="e">
        <f>IF(AT30="月",AU30+5,IF(AT30="火",AU30+4,AU30+6))</f>
        <v>#NUM!</v>
      </c>
      <c r="AV31" s="21"/>
      <c r="BB31" s="76" t="str">
        <f t="shared" si="9"/>
        <v/>
      </c>
      <c r="BC31" s="76" t="str">
        <f t="shared" si="10"/>
        <v/>
      </c>
      <c r="BD31" s="76" t="str">
        <f t="shared" si="16"/>
        <v/>
      </c>
      <c r="BE31" s="76" t="str">
        <f t="shared" si="17"/>
        <v/>
      </c>
      <c r="BF31" s="76" t="str">
        <f t="shared" si="18"/>
        <v/>
      </c>
      <c r="BG31" s="76" t="str">
        <f t="shared" si="11"/>
        <v/>
      </c>
      <c r="BH31" s="76" t="str">
        <f t="shared" si="19"/>
        <v/>
      </c>
      <c r="BI31" s="76" t="str">
        <f t="shared" si="20"/>
        <v/>
      </c>
      <c r="BJ31" s="76" t="str">
        <f t="shared" si="21"/>
        <v/>
      </c>
      <c r="BK31" s="76" t="str">
        <f t="shared" si="22"/>
        <v/>
      </c>
      <c r="BL31" s="76" t="str">
        <f t="shared" si="23"/>
        <v/>
      </c>
      <c r="BM31" s="76" t="str">
        <f t="shared" si="24"/>
        <v/>
      </c>
      <c r="BN31" s="76" t="str">
        <f t="shared" si="13"/>
        <v/>
      </c>
      <c r="BO31" s="76" t="str">
        <f t="shared" si="13"/>
        <v/>
      </c>
      <c r="BP31" s="76" t="str">
        <f t="shared" si="13"/>
        <v/>
      </c>
      <c r="BQ31" s="76" t="str">
        <f t="shared" si="13"/>
        <v/>
      </c>
      <c r="BR31" s="76" t="str">
        <f t="shared" si="13"/>
        <v/>
      </c>
      <c r="BS31" s="76" t="str">
        <f t="shared" si="14"/>
        <v/>
      </c>
    </row>
    <row r="32" spans="2:75" ht="15" customHeight="1" x14ac:dyDescent="0.15">
      <c r="B32" s="72">
        <v>4</v>
      </c>
      <c r="C32" s="82"/>
      <c r="D32" s="83"/>
      <c r="E32" s="83"/>
      <c r="F32" s="83"/>
      <c r="G32" s="83"/>
      <c r="H32" s="83"/>
      <c r="I32" s="84"/>
      <c r="J32" s="73"/>
      <c r="K32" s="74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R32" s="75">
        <f t="shared" si="15"/>
        <v>0</v>
      </c>
      <c r="AT32" s="58" t="s">
        <v>5</v>
      </c>
      <c r="AU32" s="3" t="e">
        <f>AU31+1</f>
        <v>#NUM!</v>
      </c>
      <c r="AV32" s="21">
        <f>IF(BU7=BY6,2,"")</f>
        <v>2</v>
      </c>
      <c r="AW32" s="3" t="e">
        <f t="array" ref="AW32">MAX(IF(L4:AP4=AV32,L6:AP6))</f>
        <v>#NUM!</v>
      </c>
      <c r="AX32" s="3" t="e">
        <f t="array" ref="AX32">MAX(IF(L4:AP4=AV32,L7:AP7))</f>
        <v>#NUM!</v>
      </c>
      <c r="AY32" s="3" t="e">
        <f t="array" ref="AY32">MAX(IF(L4:AP4=AV32,L8:AP8))</f>
        <v>#NUM!</v>
      </c>
      <c r="AZ32" s="3" t="e">
        <f t="array" ref="AZ32">MAX(IF(L4:AP4=AV32,L9:AP9))</f>
        <v>#NUM!</v>
      </c>
      <c r="BB32" s="76" t="str">
        <f t="shared" si="9"/>
        <v/>
      </c>
      <c r="BC32" s="76" t="str">
        <f t="shared" si="10"/>
        <v/>
      </c>
      <c r="BD32" s="76" t="str">
        <f t="shared" si="16"/>
        <v/>
      </c>
      <c r="BE32" s="76" t="str">
        <f t="shared" si="17"/>
        <v/>
      </c>
      <c r="BF32" s="76" t="str">
        <f t="shared" si="18"/>
        <v/>
      </c>
      <c r="BG32" s="76" t="str">
        <f t="shared" si="11"/>
        <v/>
      </c>
      <c r="BH32" s="76" t="str">
        <f t="shared" si="19"/>
        <v/>
      </c>
      <c r="BI32" s="76" t="str">
        <f t="shared" si="20"/>
        <v/>
      </c>
      <c r="BJ32" s="76" t="str">
        <f t="shared" si="21"/>
        <v/>
      </c>
      <c r="BK32" s="76" t="str">
        <f t="shared" si="22"/>
        <v/>
      </c>
      <c r="BL32" s="76" t="str">
        <f t="shared" si="23"/>
        <v/>
      </c>
      <c r="BM32" s="76" t="str">
        <f t="shared" si="24"/>
        <v/>
      </c>
      <c r="BN32" s="76" t="str">
        <f t="shared" si="13"/>
        <v/>
      </c>
      <c r="BO32" s="76" t="str">
        <f t="shared" si="13"/>
        <v/>
      </c>
      <c r="BP32" s="76" t="str">
        <f t="shared" si="13"/>
        <v/>
      </c>
      <c r="BQ32" s="76" t="str">
        <f t="shared" si="13"/>
        <v/>
      </c>
      <c r="BR32" s="76" t="str">
        <f t="shared" si="13"/>
        <v/>
      </c>
      <c r="BS32" s="76" t="str">
        <f t="shared" si="14"/>
        <v/>
      </c>
    </row>
    <row r="33" spans="2:71" ht="15" customHeight="1" x14ac:dyDescent="0.15">
      <c r="B33" s="72">
        <v>5</v>
      </c>
      <c r="C33" s="82"/>
      <c r="D33" s="83"/>
      <c r="E33" s="83"/>
      <c r="F33" s="83"/>
      <c r="G33" s="83"/>
      <c r="H33" s="83"/>
      <c r="I33" s="84"/>
      <c r="J33" s="73"/>
      <c r="K33" s="74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R33" s="75">
        <f t="shared" si="15"/>
        <v>0</v>
      </c>
      <c r="AT33" s="58" t="s">
        <v>6</v>
      </c>
      <c r="AU33" s="3" t="e">
        <f>AU32+6</f>
        <v>#NUM!</v>
      </c>
      <c r="AV33" s="21"/>
      <c r="BB33" s="76" t="str">
        <f t="shared" si="9"/>
        <v/>
      </c>
      <c r="BC33" s="76" t="str">
        <f t="shared" si="10"/>
        <v/>
      </c>
      <c r="BD33" s="76" t="str">
        <f t="shared" si="16"/>
        <v/>
      </c>
      <c r="BE33" s="76" t="str">
        <f t="shared" si="17"/>
        <v/>
      </c>
      <c r="BF33" s="76" t="str">
        <f t="shared" si="18"/>
        <v/>
      </c>
      <c r="BG33" s="76" t="str">
        <f t="shared" si="11"/>
        <v/>
      </c>
      <c r="BH33" s="76" t="str">
        <f t="shared" si="19"/>
        <v/>
      </c>
      <c r="BI33" s="76" t="str">
        <f t="shared" si="20"/>
        <v/>
      </c>
      <c r="BJ33" s="76" t="str">
        <f t="shared" si="21"/>
        <v/>
      </c>
      <c r="BK33" s="76" t="str">
        <f t="shared" si="22"/>
        <v/>
      </c>
      <c r="BL33" s="76" t="str">
        <f t="shared" si="23"/>
        <v/>
      </c>
      <c r="BM33" s="76" t="str">
        <f t="shared" si="24"/>
        <v/>
      </c>
      <c r="BN33" s="76" t="str">
        <f t="shared" si="13"/>
        <v/>
      </c>
      <c r="BO33" s="76" t="str">
        <f t="shared" si="13"/>
        <v/>
      </c>
      <c r="BP33" s="76" t="str">
        <f t="shared" si="13"/>
        <v/>
      </c>
      <c r="BQ33" s="76" t="str">
        <f t="shared" si="13"/>
        <v/>
      </c>
      <c r="BR33" s="76" t="str">
        <f t="shared" si="13"/>
        <v/>
      </c>
      <c r="BS33" s="76" t="str">
        <f t="shared" si="14"/>
        <v/>
      </c>
    </row>
    <row r="34" spans="2:71" ht="15" customHeight="1" x14ac:dyDescent="0.15">
      <c r="B34" s="72">
        <v>6</v>
      </c>
      <c r="C34" s="82"/>
      <c r="D34" s="83"/>
      <c r="E34" s="83"/>
      <c r="F34" s="83"/>
      <c r="G34" s="83"/>
      <c r="H34" s="83"/>
      <c r="I34" s="84"/>
      <c r="J34" s="73"/>
      <c r="K34" s="74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R34" s="75">
        <f t="shared" si="15"/>
        <v>0</v>
      </c>
      <c r="AT34" s="58" t="s">
        <v>5</v>
      </c>
      <c r="AU34" s="3" t="e">
        <f>AU33+1</f>
        <v>#NUM!</v>
      </c>
      <c r="AV34" s="21">
        <f>IF(BV7=BY6,3,"")</f>
        <v>3</v>
      </c>
      <c r="AW34" s="3" t="e">
        <f t="array" ref="AW34">MAX(IF(L4:AP4=AV34,L6:AP6))</f>
        <v>#NUM!</v>
      </c>
      <c r="AX34" s="3" t="e">
        <f t="array" ref="AX34">MAX(IF(L4:AP4=AV34,L7:AP7))</f>
        <v>#NUM!</v>
      </c>
      <c r="AY34" s="3" t="e">
        <f t="array" ref="AY34">MAX(IF(L4:AP4=AV34,L8:AP8))</f>
        <v>#NUM!</v>
      </c>
      <c r="AZ34" s="3" t="e">
        <f t="array" ref="AZ34">MAX(IF(L4:AP4=AV34,L9:AP9))</f>
        <v>#NUM!</v>
      </c>
      <c r="BB34" s="76" t="str">
        <f t="shared" si="9"/>
        <v/>
      </c>
      <c r="BC34" s="76" t="str">
        <f t="shared" si="10"/>
        <v/>
      </c>
      <c r="BD34" s="76" t="str">
        <f t="shared" si="16"/>
        <v/>
      </c>
      <c r="BE34" s="76" t="str">
        <f t="shared" si="17"/>
        <v/>
      </c>
      <c r="BF34" s="76" t="str">
        <f t="shared" si="18"/>
        <v/>
      </c>
      <c r="BG34" s="76" t="str">
        <f t="shared" si="11"/>
        <v/>
      </c>
      <c r="BH34" s="76" t="str">
        <f t="shared" si="19"/>
        <v/>
      </c>
      <c r="BI34" s="76" t="str">
        <f t="shared" si="20"/>
        <v/>
      </c>
      <c r="BJ34" s="76" t="str">
        <f t="shared" si="21"/>
        <v/>
      </c>
      <c r="BK34" s="76" t="str">
        <f t="shared" si="22"/>
        <v/>
      </c>
      <c r="BL34" s="76" t="str">
        <f t="shared" si="23"/>
        <v/>
      </c>
      <c r="BM34" s="76" t="str">
        <f t="shared" si="24"/>
        <v/>
      </c>
      <c r="BN34" s="76" t="str">
        <f t="shared" si="13"/>
        <v/>
      </c>
      <c r="BO34" s="76" t="str">
        <f t="shared" si="13"/>
        <v/>
      </c>
      <c r="BP34" s="76" t="str">
        <f t="shared" si="13"/>
        <v/>
      </c>
      <c r="BQ34" s="76" t="str">
        <f t="shared" si="13"/>
        <v/>
      </c>
      <c r="BR34" s="76" t="str">
        <f t="shared" si="13"/>
        <v/>
      </c>
      <c r="BS34" s="76" t="str">
        <f t="shared" si="14"/>
        <v/>
      </c>
    </row>
    <row r="35" spans="2:71" ht="15" customHeight="1" x14ac:dyDescent="0.15">
      <c r="B35" s="72">
        <v>7</v>
      </c>
      <c r="C35" s="82"/>
      <c r="D35" s="83"/>
      <c r="E35" s="83"/>
      <c r="F35" s="83"/>
      <c r="G35" s="83"/>
      <c r="H35" s="83"/>
      <c r="I35" s="84"/>
      <c r="J35" s="73"/>
      <c r="K35" s="74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R35" s="75">
        <f t="shared" si="15"/>
        <v>0</v>
      </c>
      <c r="AT35" s="58" t="s">
        <v>6</v>
      </c>
      <c r="AU35" s="3" t="e">
        <f>AU34+6</f>
        <v>#NUM!</v>
      </c>
      <c r="AV35" s="21"/>
      <c r="BB35" s="76" t="str">
        <f t="shared" si="9"/>
        <v/>
      </c>
      <c r="BC35" s="76" t="str">
        <f t="shared" si="10"/>
        <v/>
      </c>
      <c r="BD35" s="76" t="str">
        <f t="shared" si="16"/>
        <v/>
      </c>
      <c r="BE35" s="76" t="str">
        <f t="shared" si="17"/>
        <v/>
      </c>
      <c r="BF35" s="76" t="str">
        <f t="shared" si="18"/>
        <v/>
      </c>
      <c r="BG35" s="76" t="str">
        <f t="shared" si="11"/>
        <v/>
      </c>
      <c r="BH35" s="76" t="str">
        <f t="shared" si="19"/>
        <v/>
      </c>
      <c r="BI35" s="76" t="str">
        <f t="shared" si="20"/>
        <v/>
      </c>
      <c r="BJ35" s="76" t="str">
        <f t="shared" si="21"/>
        <v/>
      </c>
      <c r="BK35" s="76" t="str">
        <f t="shared" si="22"/>
        <v/>
      </c>
      <c r="BL35" s="76" t="str">
        <f t="shared" si="23"/>
        <v/>
      </c>
      <c r="BM35" s="76" t="str">
        <f t="shared" si="24"/>
        <v/>
      </c>
      <c r="BN35" s="76" t="str">
        <f t="shared" si="13"/>
        <v/>
      </c>
      <c r="BO35" s="76" t="str">
        <f t="shared" si="13"/>
        <v/>
      </c>
      <c r="BP35" s="76" t="str">
        <f t="shared" si="13"/>
        <v/>
      </c>
      <c r="BQ35" s="76" t="str">
        <f t="shared" si="13"/>
        <v/>
      </c>
      <c r="BR35" s="76" t="str">
        <f t="shared" si="13"/>
        <v/>
      </c>
      <c r="BS35" s="76" t="str">
        <f t="shared" si="14"/>
        <v/>
      </c>
    </row>
    <row r="36" spans="2:71" ht="15" customHeight="1" x14ac:dyDescent="0.15">
      <c r="B36" s="72">
        <v>8</v>
      </c>
      <c r="C36" s="82"/>
      <c r="D36" s="83"/>
      <c r="E36" s="83"/>
      <c r="F36" s="83"/>
      <c r="G36" s="83"/>
      <c r="H36" s="83"/>
      <c r="I36" s="84"/>
      <c r="J36" s="73"/>
      <c r="K36" s="74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R36" s="75">
        <f t="shared" si="15"/>
        <v>0</v>
      </c>
      <c r="AT36" s="58" t="s">
        <v>5</v>
      </c>
      <c r="AU36" s="3" t="e">
        <f>IF((AU24-AU35)&gt;5,AU35+1,"")</f>
        <v>#NUM!</v>
      </c>
      <c r="AV36" s="21" t="str">
        <f>IF(BW7=BY6,IF(AU4&gt;5,4,""),"")</f>
        <v/>
      </c>
      <c r="AW36" s="3" t="e">
        <f t="array" ref="AW36">IF(AU37="","",MAX(IF(L4:AP4=AV36,L6:AP6)))</f>
        <v>#NUM!</v>
      </c>
      <c r="AX36" s="3" t="e">
        <f t="array" ref="AX36">IF(AU37="","",MAX(IF(L4:AP4=AV36,L7:AP7)))</f>
        <v>#NUM!</v>
      </c>
      <c r="AY36" s="3" t="e">
        <f t="array" ref="AY36">IF(AU37="","",MAX(IF(L4:AP4=AV36,L8:AP8)))</f>
        <v>#NUM!</v>
      </c>
      <c r="AZ36" s="3" t="e">
        <f t="array" ref="AZ36">IF(AU37="","",MAX(IF(L4:AP4=AV36,L9:AP9)))</f>
        <v>#NUM!</v>
      </c>
      <c r="BB36" s="76" t="str">
        <f t="shared" si="9"/>
        <v/>
      </c>
      <c r="BC36" s="76" t="str">
        <f t="shared" si="10"/>
        <v/>
      </c>
      <c r="BD36" s="76" t="str">
        <f t="shared" si="16"/>
        <v/>
      </c>
      <c r="BE36" s="76" t="str">
        <f t="shared" si="17"/>
        <v/>
      </c>
      <c r="BF36" s="76" t="str">
        <f t="shared" si="18"/>
        <v/>
      </c>
      <c r="BG36" s="76" t="str">
        <f t="shared" si="11"/>
        <v/>
      </c>
      <c r="BH36" s="76" t="str">
        <f t="shared" si="19"/>
        <v/>
      </c>
      <c r="BI36" s="76" t="str">
        <f t="shared" si="20"/>
        <v/>
      </c>
      <c r="BJ36" s="76" t="str">
        <f t="shared" si="21"/>
        <v/>
      </c>
      <c r="BK36" s="76" t="str">
        <f t="shared" si="22"/>
        <v/>
      </c>
      <c r="BL36" s="76" t="str">
        <f t="shared" si="23"/>
        <v/>
      </c>
      <c r="BM36" s="76" t="str">
        <f t="shared" si="24"/>
        <v/>
      </c>
      <c r="BN36" s="76" t="str">
        <f t="shared" si="13"/>
        <v/>
      </c>
      <c r="BO36" s="76" t="str">
        <f t="shared" si="13"/>
        <v/>
      </c>
      <c r="BP36" s="76" t="str">
        <f t="shared" si="13"/>
        <v/>
      </c>
      <c r="BQ36" s="76" t="str">
        <f t="shared" si="13"/>
        <v/>
      </c>
      <c r="BR36" s="76" t="str">
        <f t="shared" si="13"/>
        <v/>
      </c>
      <c r="BS36" s="76" t="str">
        <f t="shared" si="14"/>
        <v/>
      </c>
    </row>
    <row r="37" spans="2:71" ht="15" customHeight="1" x14ac:dyDescent="0.15">
      <c r="B37" s="72">
        <v>9</v>
      </c>
      <c r="C37" s="82"/>
      <c r="D37" s="83"/>
      <c r="E37" s="83"/>
      <c r="F37" s="83"/>
      <c r="G37" s="83"/>
      <c r="H37" s="83"/>
      <c r="I37" s="84"/>
      <c r="J37" s="73"/>
      <c r="K37" s="74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R37" s="75">
        <f t="shared" si="15"/>
        <v>0</v>
      </c>
      <c r="AT37" s="58" t="s">
        <v>6</v>
      </c>
      <c r="AU37" s="3" t="e">
        <f>IF((AU24-AU35)&gt;5,AU36+6,"")</f>
        <v>#NUM!</v>
      </c>
      <c r="AV37" s="21"/>
      <c r="BB37" s="76" t="str">
        <f t="shared" si="9"/>
        <v/>
      </c>
      <c r="BC37" s="76" t="str">
        <f t="shared" si="10"/>
        <v/>
      </c>
      <c r="BD37" s="76" t="str">
        <f t="shared" si="16"/>
        <v/>
      </c>
      <c r="BE37" s="76" t="str">
        <f t="shared" si="17"/>
        <v/>
      </c>
      <c r="BF37" s="76" t="str">
        <f t="shared" si="18"/>
        <v/>
      </c>
      <c r="BG37" s="76" t="str">
        <f t="shared" si="11"/>
        <v/>
      </c>
      <c r="BH37" s="76" t="str">
        <f t="shared" si="19"/>
        <v/>
      </c>
      <c r="BI37" s="76" t="str">
        <f t="shared" si="20"/>
        <v/>
      </c>
      <c r="BJ37" s="76" t="str">
        <f t="shared" si="21"/>
        <v/>
      </c>
      <c r="BK37" s="76" t="str">
        <f t="shared" si="22"/>
        <v/>
      </c>
      <c r="BL37" s="76" t="str">
        <f t="shared" si="23"/>
        <v/>
      </c>
      <c r="BM37" s="76" t="str">
        <f t="shared" si="24"/>
        <v/>
      </c>
      <c r="BN37" s="76" t="str">
        <f t="shared" si="13"/>
        <v/>
      </c>
      <c r="BO37" s="76" t="str">
        <f t="shared" si="13"/>
        <v/>
      </c>
      <c r="BP37" s="76" t="str">
        <f t="shared" si="13"/>
        <v/>
      </c>
      <c r="BQ37" s="76" t="str">
        <f t="shared" si="13"/>
        <v/>
      </c>
      <c r="BR37" s="76" t="str">
        <f t="shared" si="13"/>
        <v/>
      </c>
      <c r="BS37" s="76" t="str">
        <f t="shared" si="14"/>
        <v/>
      </c>
    </row>
    <row r="38" spans="2:71" ht="15" customHeight="1" x14ac:dyDescent="0.15">
      <c r="B38" s="72">
        <v>10</v>
      </c>
      <c r="C38" s="82"/>
      <c r="D38" s="83"/>
      <c r="E38" s="83"/>
      <c r="F38" s="83"/>
      <c r="G38" s="83"/>
      <c r="H38" s="83"/>
      <c r="I38" s="84"/>
      <c r="J38" s="73"/>
      <c r="K38" s="74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R38" s="75">
        <f t="shared" si="15"/>
        <v>0</v>
      </c>
      <c r="AV38" s="77" t="s">
        <v>12</v>
      </c>
      <c r="AW38" s="78" t="e">
        <f>IF(AU37="",(AW30+AW32+AW34)/AU29,(AW30+AW32+AW34+AW36)/AU29)</f>
        <v>#NUM!</v>
      </c>
      <c r="AX38" s="78" t="e">
        <f>IF(AU37="",(AX30+AX32+AX34)/AU29,(AX30+AX32+AX34+AX36)/AU29)</f>
        <v>#NUM!</v>
      </c>
      <c r="AY38" s="78" t="e">
        <f>IF(AU37="",(AY30+AY32+AY34)/AU29,(AY30+AY32+AY34+AY36)/AU29)</f>
        <v>#NUM!</v>
      </c>
      <c r="AZ38" s="79" t="e">
        <f>IF(AU37="",(AZ30+AZ32+AZ34)/AU29,(AZ30+AZ32+AZ34+AZ36)/AU29)</f>
        <v>#NUM!</v>
      </c>
      <c r="BB38" s="76" t="str">
        <f t="shared" si="9"/>
        <v/>
      </c>
      <c r="BC38" s="76" t="str">
        <f t="shared" si="10"/>
        <v/>
      </c>
      <c r="BD38" s="76" t="str">
        <f t="shared" si="16"/>
        <v/>
      </c>
      <c r="BE38" s="76" t="str">
        <f t="shared" si="17"/>
        <v/>
      </c>
      <c r="BF38" s="76" t="str">
        <f t="shared" si="18"/>
        <v/>
      </c>
      <c r="BG38" s="76" t="str">
        <f t="shared" si="11"/>
        <v/>
      </c>
      <c r="BH38" s="76" t="str">
        <f t="shared" si="19"/>
        <v/>
      </c>
      <c r="BI38" s="76" t="str">
        <f t="shared" si="20"/>
        <v/>
      </c>
      <c r="BJ38" s="76" t="str">
        <f t="shared" si="21"/>
        <v/>
      </c>
      <c r="BK38" s="76" t="str">
        <f t="shared" si="22"/>
        <v/>
      </c>
      <c r="BL38" s="76" t="str">
        <f t="shared" si="23"/>
        <v/>
      </c>
      <c r="BM38" s="76" t="str">
        <f t="shared" si="24"/>
        <v/>
      </c>
      <c r="BN38" s="76" t="str">
        <f t="shared" si="13"/>
        <v/>
      </c>
      <c r="BO38" s="76" t="str">
        <f t="shared" si="13"/>
        <v/>
      </c>
      <c r="BP38" s="76" t="str">
        <f t="shared" si="13"/>
        <v/>
      </c>
      <c r="BQ38" s="76" t="str">
        <f t="shared" si="13"/>
        <v/>
      </c>
      <c r="BR38" s="76" t="str">
        <f t="shared" si="13"/>
        <v/>
      </c>
      <c r="BS38" s="76" t="str">
        <f t="shared" si="14"/>
        <v/>
      </c>
    </row>
    <row r="39" spans="2:71" ht="15" customHeight="1" x14ac:dyDescent="0.15">
      <c r="B39" s="72">
        <v>11</v>
      </c>
      <c r="C39" s="82"/>
      <c r="D39" s="83"/>
      <c r="E39" s="83"/>
      <c r="F39" s="83"/>
      <c r="G39" s="83"/>
      <c r="H39" s="83"/>
      <c r="I39" s="84"/>
      <c r="J39" s="73"/>
      <c r="K39" s="74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R39" s="75">
        <f t="shared" si="15"/>
        <v>0</v>
      </c>
      <c r="BB39" s="76" t="str">
        <f t="shared" si="9"/>
        <v/>
      </c>
      <c r="BC39" s="76" t="str">
        <f t="shared" si="10"/>
        <v/>
      </c>
      <c r="BD39" s="76" t="str">
        <f t="shared" si="16"/>
        <v/>
      </c>
      <c r="BE39" s="76" t="str">
        <f t="shared" si="17"/>
        <v/>
      </c>
      <c r="BF39" s="76" t="str">
        <f t="shared" si="18"/>
        <v/>
      </c>
      <c r="BG39" s="76" t="str">
        <f t="shared" si="11"/>
        <v/>
      </c>
      <c r="BH39" s="76" t="str">
        <f t="shared" si="19"/>
        <v/>
      </c>
      <c r="BI39" s="76" t="str">
        <f t="shared" si="20"/>
        <v/>
      </c>
      <c r="BJ39" s="76" t="str">
        <f t="shared" si="21"/>
        <v/>
      </c>
      <c r="BK39" s="76" t="str">
        <f t="shared" si="22"/>
        <v/>
      </c>
      <c r="BL39" s="76" t="str">
        <f t="shared" si="23"/>
        <v/>
      </c>
      <c r="BM39" s="76" t="str">
        <f t="shared" si="24"/>
        <v/>
      </c>
      <c r="BN39" s="76" t="str">
        <f t="shared" si="13"/>
        <v/>
      </c>
      <c r="BO39" s="76" t="str">
        <f t="shared" si="13"/>
        <v/>
      </c>
      <c r="BP39" s="76" t="str">
        <f t="shared" si="13"/>
        <v/>
      </c>
      <c r="BQ39" s="76" t="str">
        <f t="shared" si="13"/>
        <v/>
      </c>
      <c r="BR39" s="76" t="str">
        <f t="shared" si="13"/>
        <v/>
      </c>
      <c r="BS39" s="76" t="str">
        <f t="shared" si="14"/>
        <v/>
      </c>
    </row>
    <row r="40" spans="2:71" ht="15" customHeight="1" x14ac:dyDescent="0.15">
      <c r="B40" s="72">
        <v>12</v>
      </c>
      <c r="C40" s="82"/>
      <c r="D40" s="83"/>
      <c r="E40" s="83"/>
      <c r="F40" s="83"/>
      <c r="G40" s="83"/>
      <c r="H40" s="83"/>
      <c r="I40" s="84"/>
      <c r="J40" s="73"/>
      <c r="K40" s="74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R40" s="75">
        <f t="shared" si="15"/>
        <v>0</v>
      </c>
      <c r="BB40" s="76" t="str">
        <f t="shared" si="9"/>
        <v/>
      </c>
      <c r="BC40" s="76" t="str">
        <f t="shared" si="10"/>
        <v/>
      </c>
      <c r="BD40" s="76" t="str">
        <f t="shared" si="16"/>
        <v/>
      </c>
      <c r="BE40" s="76" t="str">
        <f t="shared" si="17"/>
        <v/>
      </c>
      <c r="BF40" s="76" t="str">
        <f t="shared" si="18"/>
        <v/>
      </c>
      <c r="BG40" s="76" t="str">
        <f t="shared" si="11"/>
        <v/>
      </c>
      <c r="BH40" s="76" t="str">
        <f t="shared" si="19"/>
        <v/>
      </c>
      <c r="BI40" s="76" t="str">
        <f t="shared" si="20"/>
        <v/>
      </c>
      <c r="BJ40" s="76" t="str">
        <f t="shared" si="21"/>
        <v/>
      </c>
      <c r="BK40" s="76" t="str">
        <f t="shared" si="22"/>
        <v/>
      </c>
      <c r="BL40" s="76" t="str">
        <f t="shared" si="23"/>
        <v/>
      </c>
      <c r="BM40" s="76" t="str">
        <f t="shared" si="24"/>
        <v/>
      </c>
      <c r="BN40" s="76" t="str">
        <f t="shared" si="13"/>
        <v/>
      </c>
      <c r="BO40" s="76" t="str">
        <f t="shared" si="13"/>
        <v/>
      </c>
      <c r="BP40" s="76" t="str">
        <f t="shared" si="13"/>
        <v/>
      </c>
      <c r="BQ40" s="76" t="str">
        <f t="shared" si="13"/>
        <v/>
      </c>
      <c r="BR40" s="76" t="str">
        <f t="shared" si="13"/>
        <v/>
      </c>
      <c r="BS40" s="76" t="str">
        <f t="shared" si="14"/>
        <v/>
      </c>
    </row>
    <row r="41" spans="2:71" ht="15" customHeight="1" x14ac:dyDescent="0.15">
      <c r="B41" s="72">
        <v>13</v>
      </c>
      <c r="C41" s="82"/>
      <c r="D41" s="83"/>
      <c r="E41" s="83"/>
      <c r="F41" s="83"/>
      <c r="G41" s="83"/>
      <c r="H41" s="83"/>
      <c r="I41" s="84"/>
      <c r="J41" s="73"/>
      <c r="K41" s="74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R41" s="75">
        <f t="shared" si="15"/>
        <v>0</v>
      </c>
      <c r="BB41" s="76" t="str">
        <f t="shared" si="9"/>
        <v/>
      </c>
      <c r="BC41" s="76" t="str">
        <f t="shared" si="10"/>
        <v/>
      </c>
      <c r="BD41" s="76" t="str">
        <f t="shared" si="16"/>
        <v/>
      </c>
      <c r="BE41" s="76" t="str">
        <f t="shared" si="17"/>
        <v/>
      </c>
      <c r="BF41" s="76" t="str">
        <f t="shared" si="18"/>
        <v/>
      </c>
      <c r="BG41" s="76" t="str">
        <f t="shared" si="11"/>
        <v/>
      </c>
      <c r="BH41" s="76" t="str">
        <f t="shared" si="19"/>
        <v/>
      </c>
      <c r="BI41" s="76" t="str">
        <f t="shared" si="20"/>
        <v/>
      </c>
      <c r="BJ41" s="76" t="str">
        <f t="shared" si="21"/>
        <v/>
      </c>
      <c r="BK41" s="76" t="str">
        <f t="shared" si="22"/>
        <v/>
      </c>
      <c r="BL41" s="76" t="str">
        <f t="shared" si="23"/>
        <v/>
      </c>
      <c r="BM41" s="76" t="str">
        <f t="shared" si="24"/>
        <v/>
      </c>
      <c r="BN41" s="76" t="str">
        <f t="shared" si="13"/>
        <v/>
      </c>
      <c r="BO41" s="76" t="str">
        <f t="shared" si="13"/>
        <v/>
      </c>
      <c r="BP41" s="76" t="str">
        <f t="shared" si="13"/>
        <v/>
      </c>
      <c r="BQ41" s="76" t="str">
        <f t="shared" si="13"/>
        <v/>
      </c>
      <c r="BR41" s="76" t="str">
        <f t="shared" si="13"/>
        <v/>
      </c>
      <c r="BS41" s="76" t="str">
        <f t="shared" si="14"/>
        <v/>
      </c>
    </row>
    <row r="42" spans="2:71" ht="15" customHeight="1" x14ac:dyDescent="0.15">
      <c r="B42" s="72">
        <v>14</v>
      </c>
      <c r="C42" s="82"/>
      <c r="D42" s="83"/>
      <c r="E42" s="83"/>
      <c r="F42" s="83"/>
      <c r="G42" s="83"/>
      <c r="H42" s="83"/>
      <c r="I42" s="84"/>
      <c r="J42" s="73"/>
      <c r="K42" s="74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R42" s="75">
        <f t="shared" si="15"/>
        <v>0</v>
      </c>
      <c r="BB42" s="76" t="str">
        <f t="shared" si="9"/>
        <v/>
      </c>
      <c r="BC42" s="76" t="str">
        <f t="shared" si="10"/>
        <v/>
      </c>
      <c r="BD42" s="76" t="str">
        <f t="shared" si="16"/>
        <v/>
      </c>
      <c r="BE42" s="76" t="str">
        <f t="shared" si="17"/>
        <v/>
      </c>
      <c r="BF42" s="76" t="str">
        <f t="shared" si="18"/>
        <v/>
      </c>
      <c r="BG42" s="76" t="str">
        <f t="shared" si="11"/>
        <v/>
      </c>
      <c r="BH42" s="76" t="str">
        <f t="shared" si="19"/>
        <v/>
      </c>
      <c r="BI42" s="76" t="str">
        <f t="shared" si="20"/>
        <v/>
      </c>
      <c r="BJ42" s="76" t="str">
        <f t="shared" si="21"/>
        <v/>
      </c>
      <c r="BK42" s="76" t="str">
        <f t="shared" si="22"/>
        <v/>
      </c>
      <c r="BL42" s="76" t="str">
        <f t="shared" si="23"/>
        <v/>
      </c>
      <c r="BM42" s="76" t="str">
        <f t="shared" si="24"/>
        <v/>
      </c>
      <c r="BN42" s="76" t="str">
        <f t="shared" si="13"/>
        <v/>
      </c>
      <c r="BO42" s="76" t="str">
        <f t="shared" si="13"/>
        <v/>
      </c>
      <c r="BP42" s="76" t="str">
        <f t="shared" si="13"/>
        <v/>
      </c>
      <c r="BQ42" s="76" t="str">
        <f t="shared" si="13"/>
        <v/>
      </c>
      <c r="BR42" s="76" t="str">
        <f t="shared" si="13"/>
        <v/>
      </c>
      <c r="BS42" s="76" t="str">
        <f t="shared" si="14"/>
        <v/>
      </c>
    </row>
    <row r="43" spans="2:71" ht="15" customHeight="1" x14ac:dyDescent="0.15">
      <c r="B43" s="72">
        <v>15</v>
      </c>
      <c r="C43" s="82"/>
      <c r="D43" s="83"/>
      <c r="E43" s="83"/>
      <c r="F43" s="83"/>
      <c r="G43" s="83"/>
      <c r="H43" s="83"/>
      <c r="I43" s="84"/>
      <c r="J43" s="73"/>
      <c r="K43" s="74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R43" s="75">
        <f t="shared" si="15"/>
        <v>0</v>
      </c>
      <c r="BB43" s="76" t="str">
        <f t="shared" si="9"/>
        <v/>
      </c>
      <c r="BC43" s="76" t="str">
        <f t="shared" si="10"/>
        <v/>
      </c>
      <c r="BD43" s="76" t="str">
        <f t="shared" si="16"/>
        <v/>
      </c>
      <c r="BE43" s="76" t="str">
        <f t="shared" si="17"/>
        <v/>
      </c>
      <c r="BF43" s="76" t="str">
        <f t="shared" si="18"/>
        <v/>
      </c>
      <c r="BG43" s="76" t="str">
        <f t="shared" si="11"/>
        <v/>
      </c>
      <c r="BH43" s="76" t="str">
        <f t="shared" si="19"/>
        <v/>
      </c>
      <c r="BI43" s="76" t="str">
        <f t="shared" si="20"/>
        <v/>
      </c>
      <c r="BJ43" s="76" t="str">
        <f t="shared" si="21"/>
        <v/>
      </c>
      <c r="BK43" s="76" t="str">
        <f t="shared" si="22"/>
        <v/>
      </c>
      <c r="BL43" s="76" t="str">
        <f t="shared" si="23"/>
        <v/>
      </c>
      <c r="BM43" s="76" t="str">
        <f t="shared" si="24"/>
        <v/>
      </c>
      <c r="BN43" s="76" t="str">
        <f t="shared" si="13"/>
        <v/>
      </c>
      <c r="BO43" s="76" t="str">
        <f t="shared" si="13"/>
        <v/>
      </c>
      <c r="BP43" s="76" t="str">
        <f t="shared" si="13"/>
        <v/>
      </c>
      <c r="BQ43" s="76" t="str">
        <f t="shared" si="13"/>
        <v/>
      </c>
      <c r="BR43" s="76" t="str">
        <f t="shared" si="13"/>
        <v/>
      </c>
      <c r="BS43" s="76" t="str">
        <f t="shared" si="14"/>
        <v/>
      </c>
    </row>
    <row r="44" spans="2:71" ht="15" customHeight="1" x14ac:dyDescent="0.15">
      <c r="B44" s="72">
        <v>16</v>
      </c>
      <c r="C44" s="82"/>
      <c r="D44" s="83"/>
      <c r="E44" s="83"/>
      <c r="F44" s="83"/>
      <c r="G44" s="83"/>
      <c r="H44" s="83"/>
      <c r="I44" s="84"/>
      <c r="J44" s="73"/>
      <c r="K44" s="74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R44" s="75">
        <f t="shared" si="15"/>
        <v>0</v>
      </c>
      <c r="BB44" s="76" t="str">
        <f t="shared" si="9"/>
        <v/>
      </c>
      <c r="BC44" s="76" t="str">
        <f t="shared" si="10"/>
        <v/>
      </c>
      <c r="BD44" s="76" t="str">
        <f t="shared" si="16"/>
        <v/>
      </c>
      <c r="BE44" s="76" t="str">
        <f t="shared" si="17"/>
        <v/>
      </c>
      <c r="BF44" s="76" t="str">
        <f t="shared" si="18"/>
        <v/>
      </c>
      <c r="BG44" s="76" t="str">
        <f t="shared" si="11"/>
        <v/>
      </c>
      <c r="BH44" s="76" t="str">
        <f t="shared" si="19"/>
        <v/>
      </c>
      <c r="BI44" s="76" t="str">
        <f t="shared" si="20"/>
        <v/>
      </c>
      <c r="BJ44" s="76" t="str">
        <f t="shared" si="21"/>
        <v/>
      </c>
      <c r="BK44" s="76" t="str">
        <f t="shared" si="22"/>
        <v/>
      </c>
      <c r="BL44" s="76" t="str">
        <f t="shared" si="23"/>
        <v/>
      </c>
      <c r="BM44" s="76" t="str">
        <f t="shared" si="24"/>
        <v/>
      </c>
      <c r="BN44" s="76" t="str">
        <f t="shared" si="13"/>
        <v/>
      </c>
      <c r="BO44" s="76" t="str">
        <f t="shared" si="13"/>
        <v/>
      </c>
      <c r="BP44" s="76" t="str">
        <f t="shared" si="13"/>
        <v/>
      </c>
      <c r="BQ44" s="76" t="str">
        <f t="shared" si="13"/>
        <v/>
      </c>
      <c r="BR44" s="76" t="str">
        <f t="shared" si="13"/>
        <v/>
      </c>
      <c r="BS44" s="76" t="str">
        <f t="shared" si="14"/>
        <v/>
      </c>
    </row>
    <row r="45" spans="2:71" ht="15" customHeight="1" x14ac:dyDescent="0.15">
      <c r="B45" s="72">
        <v>17</v>
      </c>
      <c r="C45" s="82"/>
      <c r="D45" s="83"/>
      <c r="E45" s="83"/>
      <c r="F45" s="83"/>
      <c r="G45" s="83"/>
      <c r="H45" s="83"/>
      <c r="I45" s="84"/>
      <c r="J45" s="73"/>
      <c r="K45" s="74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R45" s="75">
        <f t="shared" si="15"/>
        <v>0</v>
      </c>
      <c r="BB45" s="76" t="str">
        <f t="shared" si="9"/>
        <v/>
      </c>
      <c r="BC45" s="76" t="str">
        <f t="shared" si="10"/>
        <v/>
      </c>
      <c r="BD45" s="76" t="str">
        <f t="shared" si="16"/>
        <v/>
      </c>
      <c r="BE45" s="76" t="str">
        <f t="shared" si="17"/>
        <v/>
      </c>
      <c r="BF45" s="76" t="str">
        <f t="shared" si="18"/>
        <v/>
      </c>
      <c r="BG45" s="76" t="str">
        <f t="shared" si="11"/>
        <v/>
      </c>
      <c r="BH45" s="76" t="str">
        <f t="shared" si="19"/>
        <v/>
      </c>
      <c r="BI45" s="76" t="str">
        <f t="shared" si="20"/>
        <v/>
      </c>
      <c r="BJ45" s="76" t="str">
        <f t="shared" si="21"/>
        <v/>
      </c>
      <c r="BK45" s="76" t="str">
        <f t="shared" si="22"/>
        <v/>
      </c>
      <c r="BL45" s="76" t="str">
        <f t="shared" si="23"/>
        <v/>
      </c>
      <c r="BM45" s="76" t="str">
        <f t="shared" si="24"/>
        <v/>
      </c>
      <c r="BN45" s="76" t="str">
        <f t="shared" si="13"/>
        <v/>
      </c>
      <c r="BO45" s="76" t="str">
        <f t="shared" si="13"/>
        <v/>
      </c>
      <c r="BP45" s="76" t="str">
        <f t="shared" si="13"/>
        <v/>
      </c>
      <c r="BQ45" s="76" t="str">
        <f t="shared" si="13"/>
        <v/>
      </c>
      <c r="BR45" s="76" t="str">
        <f t="shared" si="13"/>
        <v/>
      </c>
      <c r="BS45" s="76" t="str">
        <f t="shared" si="14"/>
        <v/>
      </c>
    </row>
    <row r="46" spans="2:71" ht="15" customHeight="1" x14ac:dyDescent="0.15">
      <c r="B46" s="72">
        <v>18</v>
      </c>
      <c r="C46" s="82"/>
      <c r="D46" s="83"/>
      <c r="E46" s="83"/>
      <c r="F46" s="83"/>
      <c r="G46" s="83"/>
      <c r="H46" s="83"/>
      <c r="I46" s="84"/>
      <c r="J46" s="73"/>
      <c r="K46" s="74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R46" s="75">
        <f t="shared" si="15"/>
        <v>0</v>
      </c>
      <c r="BB46" s="76" t="str">
        <f t="shared" si="9"/>
        <v/>
      </c>
      <c r="BC46" s="76" t="str">
        <f t="shared" si="10"/>
        <v/>
      </c>
      <c r="BD46" s="76" t="str">
        <f t="shared" si="16"/>
        <v/>
      </c>
      <c r="BE46" s="76" t="str">
        <f t="shared" si="17"/>
        <v/>
      </c>
      <c r="BF46" s="76" t="str">
        <f t="shared" si="18"/>
        <v/>
      </c>
      <c r="BG46" s="76" t="str">
        <f t="shared" si="11"/>
        <v/>
      </c>
      <c r="BH46" s="76" t="str">
        <f t="shared" si="19"/>
        <v/>
      </c>
      <c r="BI46" s="76" t="str">
        <f t="shared" si="20"/>
        <v/>
      </c>
      <c r="BJ46" s="76" t="str">
        <f t="shared" si="21"/>
        <v/>
      </c>
      <c r="BK46" s="76" t="str">
        <f t="shared" si="22"/>
        <v/>
      </c>
      <c r="BL46" s="76" t="str">
        <f t="shared" si="23"/>
        <v/>
      </c>
      <c r="BM46" s="76" t="str">
        <f t="shared" si="24"/>
        <v/>
      </c>
      <c r="BN46" s="76" t="str">
        <f t="shared" si="13"/>
        <v/>
      </c>
      <c r="BO46" s="76" t="str">
        <f t="shared" si="13"/>
        <v/>
      </c>
      <c r="BP46" s="76" t="str">
        <f t="shared" si="13"/>
        <v/>
      </c>
      <c r="BQ46" s="76" t="str">
        <f t="shared" si="13"/>
        <v/>
      </c>
      <c r="BR46" s="76" t="str">
        <f t="shared" si="13"/>
        <v/>
      </c>
      <c r="BS46" s="76" t="str">
        <f t="shared" si="14"/>
        <v/>
      </c>
    </row>
    <row r="47" spans="2:71" ht="15" customHeight="1" x14ac:dyDescent="0.15">
      <c r="B47" s="72">
        <v>19</v>
      </c>
      <c r="C47" s="82"/>
      <c r="D47" s="83"/>
      <c r="E47" s="83"/>
      <c r="F47" s="83"/>
      <c r="G47" s="83"/>
      <c r="H47" s="83"/>
      <c r="I47" s="84"/>
      <c r="J47" s="73"/>
      <c r="K47" s="74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R47" s="75">
        <f t="shared" si="15"/>
        <v>0</v>
      </c>
      <c r="BB47" s="76" t="str">
        <f t="shared" si="9"/>
        <v/>
      </c>
      <c r="BC47" s="76" t="str">
        <f t="shared" si="10"/>
        <v/>
      </c>
      <c r="BD47" s="76" t="str">
        <f t="shared" si="16"/>
        <v/>
      </c>
      <c r="BE47" s="76" t="str">
        <f t="shared" si="17"/>
        <v/>
      </c>
      <c r="BF47" s="76" t="str">
        <f t="shared" si="18"/>
        <v/>
      </c>
      <c r="BG47" s="76" t="str">
        <f t="shared" si="11"/>
        <v/>
      </c>
      <c r="BH47" s="76" t="str">
        <f t="shared" si="19"/>
        <v/>
      </c>
      <c r="BI47" s="76" t="str">
        <f t="shared" si="20"/>
        <v/>
      </c>
      <c r="BJ47" s="76" t="str">
        <f t="shared" si="21"/>
        <v/>
      </c>
      <c r="BK47" s="76" t="str">
        <f t="shared" si="22"/>
        <v/>
      </c>
      <c r="BL47" s="76" t="str">
        <f t="shared" si="23"/>
        <v/>
      </c>
      <c r="BM47" s="76" t="str">
        <f t="shared" si="24"/>
        <v/>
      </c>
      <c r="BN47" s="76" t="str">
        <f t="shared" si="13"/>
        <v/>
      </c>
      <c r="BO47" s="76" t="str">
        <f t="shared" si="13"/>
        <v/>
      </c>
      <c r="BP47" s="76" t="str">
        <f t="shared" si="13"/>
        <v/>
      </c>
      <c r="BQ47" s="76" t="str">
        <f t="shared" si="13"/>
        <v/>
      </c>
      <c r="BR47" s="76" t="str">
        <f t="shared" si="13"/>
        <v/>
      </c>
      <c r="BS47" s="76" t="str">
        <f t="shared" si="14"/>
        <v/>
      </c>
    </row>
    <row r="48" spans="2:71" ht="15" customHeight="1" x14ac:dyDescent="0.15">
      <c r="B48" s="72">
        <v>20</v>
      </c>
      <c r="C48" s="82"/>
      <c r="D48" s="83"/>
      <c r="E48" s="83"/>
      <c r="F48" s="83"/>
      <c r="G48" s="83"/>
      <c r="H48" s="83"/>
      <c r="I48" s="84"/>
      <c r="J48" s="73"/>
      <c r="K48" s="74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R48" s="75">
        <f t="shared" si="15"/>
        <v>0</v>
      </c>
      <c r="BB48" s="76" t="str">
        <f t="shared" si="9"/>
        <v/>
      </c>
      <c r="BC48" s="76" t="str">
        <f t="shared" si="10"/>
        <v/>
      </c>
      <c r="BD48" s="76" t="str">
        <f t="shared" si="16"/>
        <v/>
      </c>
      <c r="BE48" s="76" t="str">
        <f t="shared" si="17"/>
        <v/>
      </c>
      <c r="BF48" s="76" t="str">
        <f t="shared" si="18"/>
        <v/>
      </c>
      <c r="BG48" s="76" t="str">
        <f t="shared" si="11"/>
        <v/>
      </c>
      <c r="BH48" s="76" t="str">
        <f t="shared" si="19"/>
        <v/>
      </c>
      <c r="BI48" s="76" t="str">
        <f t="shared" si="20"/>
        <v/>
      </c>
      <c r="BJ48" s="76" t="str">
        <f t="shared" si="21"/>
        <v/>
      </c>
      <c r="BK48" s="76" t="str">
        <f t="shared" si="22"/>
        <v/>
      </c>
      <c r="BL48" s="76" t="str">
        <f t="shared" si="23"/>
        <v/>
      </c>
      <c r="BM48" s="76" t="str">
        <f t="shared" si="24"/>
        <v/>
      </c>
      <c r="BN48" s="76" t="str">
        <f t="shared" si="13"/>
        <v/>
      </c>
      <c r="BO48" s="76" t="str">
        <f t="shared" si="13"/>
        <v/>
      </c>
      <c r="BP48" s="76" t="str">
        <f t="shared" si="13"/>
        <v/>
      </c>
      <c r="BQ48" s="76" t="str">
        <f t="shared" si="13"/>
        <v/>
      </c>
      <c r="BR48" s="76" t="str">
        <f t="shared" si="13"/>
        <v/>
      </c>
      <c r="BS48" s="76" t="str">
        <f t="shared" si="14"/>
        <v/>
      </c>
    </row>
    <row r="49" spans="2:71" ht="15" customHeight="1" x14ac:dyDescent="0.15">
      <c r="B49" s="72">
        <v>21</v>
      </c>
      <c r="C49" s="82"/>
      <c r="D49" s="83"/>
      <c r="E49" s="83"/>
      <c r="F49" s="83"/>
      <c r="G49" s="83"/>
      <c r="H49" s="83"/>
      <c r="I49" s="84"/>
      <c r="J49" s="73"/>
      <c r="K49" s="74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R49" s="75">
        <f t="shared" si="15"/>
        <v>0</v>
      </c>
      <c r="BB49" s="76" t="str">
        <f t="shared" si="9"/>
        <v/>
      </c>
      <c r="BC49" s="76" t="str">
        <f t="shared" si="10"/>
        <v/>
      </c>
      <c r="BD49" s="76" t="str">
        <f t="shared" si="16"/>
        <v/>
      </c>
      <c r="BE49" s="76" t="str">
        <f t="shared" si="17"/>
        <v/>
      </c>
      <c r="BF49" s="76" t="str">
        <f t="shared" si="18"/>
        <v/>
      </c>
      <c r="BG49" s="76" t="str">
        <f t="shared" si="11"/>
        <v/>
      </c>
      <c r="BH49" s="76" t="str">
        <f t="shared" si="19"/>
        <v/>
      </c>
      <c r="BI49" s="76" t="str">
        <f t="shared" si="20"/>
        <v/>
      </c>
      <c r="BJ49" s="76" t="str">
        <f t="shared" si="21"/>
        <v/>
      </c>
      <c r="BK49" s="76" t="str">
        <f t="shared" si="22"/>
        <v/>
      </c>
      <c r="BL49" s="76" t="str">
        <f t="shared" si="23"/>
        <v/>
      </c>
      <c r="BM49" s="76" t="str">
        <f t="shared" si="24"/>
        <v/>
      </c>
      <c r="BN49" s="76" t="str">
        <f t="shared" ref="BN49:BR68" si="25">IF($K49=BN$28,IF(COUNTIF($L49:$AP49,$B$9)&gt;0,1,""),"")</f>
        <v/>
      </c>
      <c r="BO49" s="76" t="str">
        <f t="shared" si="25"/>
        <v/>
      </c>
      <c r="BP49" s="76" t="str">
        <f t="shared" si="25"/>
        <v/>
      </c>
      <c r="BQ49" s="76" t="str">
        <f t="shared" si="25"/>
        <v/>
      </c>
      <c r="BR49" s="76" t="str">
        <f t="shared" si="25"/>
        <v/>
      </c>
      <c r="BS49" s="76" t="str">
        <f t="shared" si="14"/>
        <v/>
      </c>
    </row>
    <row r="50" spans="2:71" ht="15" customHeight="1" x14ac:dyDescent="0.15">
      <c r="B50" s="72">
        <v>22</v>
      </c>
      <c r="C50" s="82"/>
      <c r="D50" s="83"/>
      <c r="E50" s="83"/>
      <c r="F50" s="83"/>
      <c r="G50" s="83"/>
      <c r="H50" s="83"/>
      <c r="I50" s="84"/>
      <c r="J50" s="73"/>
      <c r="K50" s="74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R50" s="75">
        <f t="shared" si="15"/>
        <v>0</v>
      </c>
      <c r="BB50" s="76" t="str">
        <f t="shared" si="9"/>
        <v/>
      </c>
      <c r="BC50" s="76" t="str">
        <f t="shared" si="10"/>
        <v/>
      </c>
      <c r="BD50" s="76" t="str">
        <f t="shared" si="16"/>
        <v/>
      </c>
      <c r="BE50" s="76" t="str">
        <f t="shared" si="17"/>
        <v/>
      </c>
      <c r="BF50" s="76" t="str">
        <f t="shared" si="18"/>
        <v/>
      </c>
      <c r="BG50" s="76" t="str">
        <f t="shared" si="11"/>
        <v/>
      </c>
      <c r="BH50" s="76" t="str">
        <f t="shared" si="19"/>
        <v/>
      </c>
      <c r="BI50" s="76" t="str">
        <f t="shared" si="20"/>
        <v/>
      </c>
      <c r="BJ50" s="76" t="str">
        <f t="shared" si="21"/>
        <v/>
      </c>
      <c r="BK50" s="76" t="str">
        <f t="shared" si="22"/>
        <v/>
      </c>
      <c r="BL50" s="76" t="str">
        <f t="shared" si="23"/>
        <v/>
      </c>
      <c r="BM50" s="76" t="str">
        <f t="shared" si="24"/>
        <v/>
      </c>
      <c r="BN50" s="76" t="str">
        <f t="shared" si="25"/>
        <v/>
      </c>
      <c r="BO50" s="76" t="str">
        <f t="shared" si="25"/>
        <v/>
      </c>
      <c r="BP50" s="76" t="str">
        <f t="shared" si="25"/>
        <v/>
      </c>
      <c r="BQ50" s="76" t="str">
        <f t="shared" si="25"/>
        <v/>
      </c>
      <c r="BR50" s="76" t="str">
        <f t="shared" si="25"/>
        <v/>
      </c>
      <c r="BS50" s="76" t="str">
        <f t="shared" si="14"/>
        <v/>
      </c>
    </row>
    <row r="51" spans="2:71" ht="15" customHeight="1" x14ac:dyDescent="0.15">
      <c r="B51" s="72">
        <v>23</v>
      </c>
      <c r="C51" s="82"/>
      <c r="D51" s="83"/>
      <c r="E51" s="83"/>
      <c r="F51" s="83"/>
      <c r="G51" s="83"/>
      <c r="H51" s="83"/>
      <c r="I51" s="84"/>
      <c r="J51" s="73"/>
      <c r="K51" s="74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R51" s="75">
        <f t="shared" si="15"/>
        <v>0</v>
      </c>
      <c r="BB51" s="76" t="str">
        <f t="shared" si="9"/>
        <v/>
      </c>
      <c r="BC51" s="76" t="str">
        <f t="shared" si="10"/>
        <v/>
      </c>
      <c r="BD51" s="76" t="str">
        <f t="shared" si="16"/>
        <v/>
      </c>
      <c r="BE51" s="76" t="str">
        <f t="shared" si="17"/>
        <v/>
      </c>
      <c r="BF51" s="76" t="str">
        <f t="shared" si="18"/>
        <v/>
      </c>
      <c r="BG51" s="76" t="str">
        <f t="shared" si="11"/>
        <v/>
      </c>
      <c r="BH51" s="76" t="str">
        <f t="shared" si="19"/>
        <v/>
      </c>
      <c r="BI51" s="76" t="str">
        <f t="shared" si="20"/>
        <v/>
      </c>
      <c r="BJ51" s="76" t="str">
        <f t="shared" si="21"/>
        <v/>
      </c>
      <c r="BK51" s="76" t="str">
        <f t="shared" si="22"/>
        <v/>
      </c>
      <c r="BL51" s="76" t="str">
        <f t="shared" si="23"/>
        <v/>
      </c>
      <c r="BM51" s="76" t="str">
        <f t="shared" si="24"/>
        <v/>
      </c>
      <c r="BN51" s="76" t="str">
        <f t="shared" si="25"/>
        <v/>
      </c>
      <c r="BO51" s="76" t="str">
        <f t="shared" si="25"/>
        <v/>
      </c>
      <c r="BP51" s="76" t="str">
        <f t="shared" si="25"/>
        <v/>
      </c>
      <c r="BQ51" s="76" t="str">
        <f t="shared" si="25"/>
        <v/>
      </c>
      <c r="BR51" s="76" t="str">
        <f t="shared" si="25"/>
        <v/>
      </c>
      <c r="BS51" s="76" t="str">
        <f t="shared" si="14"/>
        <v/>
      </c>
    </row>
    <row r="52" spans="2:71" ht="15" customHeight="1" x14ac:dyDescent="0.15">
      <c r="B52" s="72">
        <v>24</v>
      </c>
      <c r="C52" s="82"/>
      <c r="D52" s="83"/>
      <c r="E52" s="83"/>
      <c r="F52" s="83"/>
      <c r="G52" s="83"/>
      <c r="H52" s="83"/>
      <c r="I52" s="84"/>
      <c r="J52" s="73"/>
      <c r="K52" s="74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R52" s="75">
        <f t="shared" si="15"/>
        <v>0</v>
      </c>
      <c r="BB52" s="76" t="str">
        <f t="shared" si="9"/>
        <v/>
      </c>
      <c r="BC52" s="76" t="str">
        <f t="shared" si="10"/>
        <v/>
      </c>
      <c r="BD52" s="76" t="str">
        <f t="shared" si="16"/>
        <v/>
      </c>
      <c r="BE52" s="76" t="str">
        <f t="shared" si="17"/>
        <v/>
      </c>
      <c r="BF52" s="76" t="str">
        <f t="shared" si="18"/>
        <v/>
      </c>
      <c r="BG52" s="76" t="str">
        <f t="shared" si="11"/>
        <v/>
      </c>
      <c r="BH52" s="76" t="str">
        <f t="shared" si="19"/>
        <v/>
      </c>
      <c r="BI52" s="76" t="str">
        <f t="shared" si="20"/>
        <v/>
      </c>
      <c r="BJ52" s="76" t="str">
        <f t="shared" si="21"/>
        <v/>
      </c>
      <c r="BK52" s="76" t="str">
        <f t="shared" si="22"/>
        <v/>
      </c>
      <c r="BL52" s="76" t="str">
        <f t="shared" si="23"/>
        <v/>
      </c>
      <c r="BM52" s="76" t="str">
        <f t="shared" si="24"/>
        <v/>
      </c>
      <c r="BN52" s="76" t="str">
        <f t="shared" si="25"/>
        <v/>
      </c>
      <c r="BO52" s="76" t="str">
        <f t="shared" si="25"/>
        <v/>
      </c>
      <c r="BP52" s="76" t="str">
        <f t="shared" si="25"/>
        <v/>
      </c>
      <c r="BQ52" s="76" t="str">
        <f t="shared" si="25"/>
        <v/>
      </c>
      <c r="BR52" s="76" t="str">
        <f t="shared" si="25"/>
        <v/>
      </c>
      <c r="BS52" s="76" t="str">
        <f t="shared" si="14"/>
        <v/>
      </c>
    </row>
    <row r="53" spans="2:71" ht="15" customHeight="1" x14ac:dyDescent="0.15">
      <c r="B53" s="72">
        <v>25</v>
      </c>
      <c r="C53" s="82"/>
      <c r="D53" s="83"/>
      <c r="E53" s="83"/>
      <c r="F53" s="83"/>
      <c r="G53" s="83"/>
      <c r="H53" s="83"/>
      <c r="I53" s="84"/>
      <c r="J53" s="73"/>
      <c r="K53" s="74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R53" s="75">
        <f t="shared" si="15"/>
        <v>0</v>
      </c>
      <c r="BB53" s="76" t="str">
        <f t="shared" si="9"/>
        <v/>
      </c>
      <c r="BC53" s="76" t="str">
        <f t="shared" si="10"/>
        <v/>
      </c>
      <c r="BD53" s="76" t="str">
        <f t="shared" si="16"/>
        <v/>
      </c>
      <c r="BE53" s="76" t="str">
        <f t="shared" si="17"/>
        <v/>
      </c>
      <c r="BF53" s="76" t="str">
        <f t="shared" si="18"/>
        <v/>
      </c>
      <c r="BG53" s="76" t="str">
        <f t="shared" si="11"/>
        <v/>
      </c>
      <c r="BH53" s="76" t="str">
        <f t="shared" si="19"/>
        <v/>
      </c>
      <c r="BI53" s="76" t="str">
        <f t="shared" si="20"/>
        <v/>
      </c>
      <c r="BJ53" s="76" t="str">
        <f t="shared" si="21"/>
        <v/>
      </c>
      <c r="BK53" s="76" t="str">
        <f t="shared" si="22"/>
        <v/>
      </c>
      <c r="BL53" s="76" t="str">
        <f t="shared" si="23"/>
        <v/>
      </c>
      <c r="BM53" s="76" t="str">
        <f t="shared" si="24"/>
        <v/>
      </c>
      <c r="BN53" s="76" t="str">
        <f t="shared" si="25"/>
        <v/>
      </c>
      <c r="BO53" s="76" t="str">
        <f t="shared" si="25"/>
        <v/>
      </c>
      <c r="BP53" s="76" t="str">
        <f t="shared" si="25"/>
        <v/>
      </c>
      <c r="BQ53" s="76" t="str">
        <f t="shared" si="25"/>
        <v/>
      </c>
      <c r="BR53" s="76" t="str">
        <f t="shared" si="25"/>
        <v/>
      </c>
      <c r="BS53" s="76" t="str">
        <f t="shared" si="14"/>
        <v/>
      </c>
    </row>
    <row r="54" spans="2:71" ht="15" customHeight="1" x14ac:dyDescent="0.15">
      <c r="B54" s="72">
        <v>26</v>
      </c>
      <c r="C54" s="82"/>
      <c r="D54" s="83"/>
      <c r="E54" s="83"/>
      <c r="F54" s="83"/>
      <c r="G54" s="83"/>
      <c r="H54" s="83"/>
      <c r="I54" s="84"/>
      <c r="J54" s="73"/>
      <c r="K54" s="74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R54" s="75">
        <f t="shared" si="15"/>
        <v>0</v>
      </c>
      <c r="BB54" s="76" t="str">
        <f t="shared" si="9"/>
        <v/>
      </c>
      <c r="BC54" s="76" t="str">
        <f t="shared" si="10"/>
        <v/>
      </c>
      <c r="BD54" s="76" t="str">
        <f t="shared" si="16"/>
        <v/>
      </c>
      <c r="BE54" s="76" t="str">
        <f t="shared" si="17"/>
        <v/>
      </c>
      <c r="BF54" s="76" t="str">
        <f t="shared" si="18"/>
        <v/>
      </c>
      <c r="BG54" s="76" t="str">
        <f t="shared" si="11"/>
        <v/>
      </c>
      <c r="BH54" s="76" t="str">
        <f t="shared" si="19"/>
        <v/>
      </c>
      <c r="BI54" s="76" t="str">
        <f t="shared" si="20"/>
        <v/>
      </c>
      <c r="BJ54" s="76" t="str">
        <f t="shared" si="21"/>
        <v/>
      </c>
      <c r="BK54" s="76" t="str">
        <f t="shared" si="22"/>
        <v/>
      </c>
      <c r="BL54" s="76" t="str">
        <f t="shared" si="23"/>
        <v/>
      </c>
      <c r="BM54" s="76" t="str">
        <f t="shared" si="24"/>
        <v/>
      </c>
      <c r="BN54" s="76" t="str">
        <f t="shared" si="25"/>
        <v/>
      </c>
      <c r="BO54" s="76" t="str">
        <f t="shared" si="25"/>
        <v/>
      </c>
      <c r="BP54" s="76" t="str">
        <f t="shared" si="25"/>
        <v/>
      </c>
      <c r="BQ54" s="76" t="str">
        <f t="shared" si="25"/>
        <v/>
      </c>
      <c r="BR54" s="76" t="str">
        <f t="shared" si="25"/>
        <v/>
      </c>
      <c r="BS54" s="76" t="str">
        <f t="shared" si="14"/>
        <v/>
      </c>
    </row>
    <row r="55" spans="2:71" ht="15" customHeight="1" x14ac:dyDescent="0.15">
      <c r="B55" s="72">
        <v>27</v>
      </c>
      <c r="C55" s="82"/>
      <c r="D55" s="83"/>
      <c r="E55" s="83"/>
      <c r="F55" s="83"/>
      <c r="G55" s="83"/>
      <c r="H55" s="83"/>
      <c r="I55" s="84"/>
      <c r="J55" s="73"/>
      <c r="K55" s="74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R55" s="75">
        <f t="shared" si="15"/>
        <v>0</v>
      </c>
      <c r="BB55" s="76" t="str">
        <f t="shared" si="9"/>
        <v/>
      </c>
      <c r="BC55" s="76" t="str">
        <f t="shared" si="10"/>
        <v/>
      </c>
      <c r="BD55" s="76" t="str">
        <f t="shared" si="16"/>
        <v/>
      </c>
      <c r="BE55" s="76" t="str">
        <f t="shared" si="17"/>
        <v/>
      </c>
      <c r="BF55" s="76" t="str">
        <f t="shared" si="18"/>
        <v/>
      </c>
      <c r="BG55" s="76" t="str">
        <f t="shared" si="11"/>
        <v/>
      </c>
      <c r="BH55" s="76" t="str">
        <f t="shared" si="19"/>
        <v/>
      </c>
      <c r="BI55" s="76" t="str">
        <f t="shared" si="20"/>
        <v/>
      </c>
      <c r="BJ55" s="76" t="str">
        <f t="shared" si="21"/>
        <v/>
      </c>
      <c r="BK55" s="76" t="str">
        <f t="shared" si="22"/>
        <v/>
      </c>
      <c r="BL55" s="76" t="str">
        <f t="shared" si="23"/>
        <v/>
      </c>
      <c r="BM55" s="76" t="str">
        <f t="shared" si="24"/>
        <v/>
      </c>
      <c r="BN55" s="76" t="str">
        <f t="shared" si="25"/>
        <v/>
      </c>
      <c r="BO55" s="76" t="str">
        <f t="shared" si="25"/>
        <v/>
      </c>
      <c r="BP55" s="76" t="str">
        <f t="shared" si="25"/>
        <v/>
      </c>
      <c r="BQ55" s="76" t="str">
        <f t="shared" si="25"/>
        <v/>
      </c>
      <c r="BR55" s="76" t="str">
        <f t="shared" si="25"/>
        <v/>
      </c>
      <c r="BS55" s="76" t="str">
        <f t="shared" si="14"/>
        <v/>
      </c>
    </row>
    <row r="56" spans="2:71" ht="15" customHeight="1" x14ac:dyDescent="0.15">
      <c r="B56" s="72">
        <v>28</v>
      </c>
      <c r="C56" s="82"/>
      <c r="D56" s="83"/>
      <c r="E56" s="83"/>
      <c r="F56" s="83"/>
      <c r="G56" s="83"/>
      <c r="H56" s="83"/>
      <c r="I56" s="84"/>
      <c r="J56" s="73"/>
      <c r="K56" s="74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R56" s="75">
        <f t="shared" si="15"/>
        <v>0</v>
      </c>
      <c r="BB56" s="76" t="str">
        <f t="shared" si="9"/>
        <v/>
      </c>
      <c r="BC56" s="76" t="str">
        <f t="shared" si="10"/>
        <v/>
      </c>
      <c r="BD56" s="76" t="str">
        <f t="shared" si="16"/>
        <v/>
      </c>
      <c r="BE56" s="76" t="str">
        <f t="shared" si="17"/>
        <v/>
      </c>
      <c r="BF56" s="76" t="str">
        <f t="shared" si="18"/>
        <v/>
      </c>
      <c r="BG56" s="76" t="str">
        <f t="shared" si="11"/>
        <v/>
      </c>
      <c r="BH56" s="76" t="str">
        <f t="shared" si="19"/>
        <v/>
      </c>
      <c r="BI56" s="76" t="str">
        <f t="shared" si="20"/>
        <v/>
      </c>
      <c r="BJ56" s="76" t="str">
        <f t="shared" si="21"/>
        <v/>
      </c>
      <c r="BK56" s="76" t="str">
        <f t="shared" si="22"/>
        <v/>
      </c>
      <c r="BL56" s="76" t="str">
        <f t="shared" si="23"/>
        <v/>
      </c>
      <c r="BM56" s="76" t="str">
        <f t="shared" si="24"/>
        <v/>
      </c>
      <c r="BN56" s="76" t="str">
        <f t="shared" si="25"/>
        <v/>
      </c>
      <c r="BO56" s="76" t="str">
        <f t="shared" si="25"/>
        <v/>
      </c>
      <c r="BP56" s="76" t="str">
        <f t="shared" si="25"/>
        <v/>
      </c>
      <c r="BQ56" s="76" t="str">
        <f t="shared" si="25"/>
        <v/>
      </c>
      <c r="BR56" s="76" t="str">
        <f t="shared" si="25"/>
        <v/>
      </c>
      <c r="BS56" s="76" t="str">
        <f t="shared" si="14"/>
        <v/>
      </c>
    </row>
    <row r="57" spans="2:71" ht="15" customHeight="1" x14ac:dyDescent="0.15">
      <c r="B57" s="72">
        <v>29</v>
      </c>
      <c r="C57" s="82"/>
      <c r="D57" s="83"/>
      <c r="E57" s="83"/>
      <c r="F57" s="83"/>
      <c r="G57" s="83"/>
      <c r="H57" s="83"/>
      <c r="I57" s="84"/>
      <c r="J57" s="73"/>
      <c r="K57" s="74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R57" s="75">
        <f t="shared" si="15"/>
        <v>0</v>
      </c>
      <c r="BB57" s="76" t="str">
        <f t="shared" si="9"/>
        <v/>
      </c>
      <c r="BC57" s="76" t="str">
        <f t="shared" si="10"/>
        <v/>
      </c>
      <c r="BD57" s="76" t="str">
        <f t="shared" si="16"/>
        <v/>
      </c>
      <c r="BE57" s="76" t="str">
        <f t="shared" si="17"/>
        <v/>
      </c>
      <c r="BF57" s="76" t="str">
        <f t="shared" si="18"/>
        <v/>
      </c>
      <c r="BG57" s="76" t="str">
        <f t="shared" si="11"/>
        <v/>
      </c>
      <c r="BH57" s="76" t="str">
        <f t="shared" si="19"/>
        <v/>
      </c>
      <c r="BI57" s="76" t="str">
        <f t="shared" si="20"/>
        <v/>
      </c>
      <c r="BJ57" s="76" t="str">
        <f t="shared" si="21"/>
        <v/>
      </c>
      <c r="BK57" s="76" t="str">
        <f t="shared" si="22"/>
        <v/>
      </c>
      <c r="BL57" s="76" t="str">
        <f t="shared" si="23"/>
        <v/>
      </c>
      <c r="BM57" s="76" t="str">
        <f t="shared" si="24"/>
        <v/>
      </c>
      <c r="BN57" s="76" t="str">
        <f t="shared" si="25"/>
        <v/>
      </c>
      <c r="BO57" s="76" t="str">
        <f t="shared" si="25"/>
        <v/>
      </c>
      <c r="BP57" s="76" t="str">
        <f t="shared" si="25"/>
        <v/>
      </c>
      <c r="BQ57" s="76" t="str">
        <f t="shared" si="25"/>
        <v/>
      </c>
      <c r="BR57" s="76" t="str">
        <f t="shared" si="25"/>
        <v/>
      </c>
      <c r="BS57" s="76" t="str">
        <f t="shared" si="14"/>
        <v/>
      </c>
    </row>
    <row r="58" spans="2:71" ht="15" customHeight="1" x14ac:dyDescent="0.15">
      <c r="B58" s="72">
        <v>30</v>
      </c>
      <c r="C58" s="82"/>
      <c r="D58" s="83"/>
      <c r="E58" s="83"/>
      <c r="F58" s="83"/>
      <c r="G58" s="83"/>
      <c r="H58" s="83"/>
      <c r="I58" s="84"/>
      <c r="J58" s="73"/>
      <c r="K58" s="74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R58" s="75">
        <f t="shared" si="15"/>
        <v>0</v>
      </c>
      <c r="BB58" s="76" t="str">
        <f t="shared" si="9"/>
        <v/>
      </c>
      <c r="BC58" s="76" t="str">
        <f t="shared" si="10"/>
        <v/>
      </c>
      <c r="BD58" s="76" t="str">
        <f t="shared" si="16"/>
        <v/>
      </c>
      <c r="BE58" s="76" t="str">
        <f t="shared" si="17"/>
        <v/>
      </c>
      <c r="BF58" s="76" t="str">
        <f t="shared" si="18"/>
        <v/>
      </c>
      <c r="BG58" s="76" t="str">
        <f t="shared" si="11"/>
        <v/>
      </c>
      <c r="BH58" s="76" t="str">
        <f t="shared" si="19"/>
        <v/>
      </c>
      <c r="BI58" s="76" t="str">
        <f t="shared" si="20"/>
        <v/>
      </c>
      <c r="BJ58" s="76" t="str">
        <f t="shared" si="21"/>
        <v/>
      </c>
      <c r="BK58" s="76" t="str">
        <f t="shared" si="22"/>
        <v/>
      </c>
      <c r="BL58" s="76" t="str">
        <f t="shared" si="23"/>
        <v/>
      </c>
      <c r="BM58" s="76" t="str">
        <f t="shared" si="24"/>
        <v/>
      </c>
      <c r="BN58" s="76" t="str">
        <f t="shared" si="25"/>
        <v/>
      </c>
      <c r="BO58" s="76" t="str">
        <f t="shared" si="25"/>
        <v/>
      </c>
      <c r="BP58" s="76" t="str">
        <f t="shared" si="25"/>
        <v/>
      </c>
      <c r="BQ58" s="76" t="str">
        <f t="shared" si="25"/>
        <v/>
      </c>
      <c r="BR58" s="76" t="str">
        <f t="shared" si="25"/>
        <v/>
      </c>
      <c r="BS58" s="76" t="str">
        <f t="shared" si="14"/>
        <v/>
      </c>
    </row>
    <row r="59" spans="2:71" ht="15" customHeight="1" x14ac:dyDescent="0.15">
      <c r="B59" s="72">
        <v>31</v>
      </c>
      <c r="C59" s="82"/>
      <c r="D59" s="83"/>
      <c r="E59" s="83"/>
      <c r="F59" s="83"/>
      <c r="G59" s="83"/>
      <c r="H59" s="83"/>
      <c r="I59" s="84"/>
      <c r="J59" s="73"/>
      <c r="K59" s="74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R59" s="75">
        <f t="shared" si="15"/>
        <v>0</v>
      </c>
      <c r="BB59" s="76" t="str">
        <f t="shared" si="9"/>
        <v/>
      </c>
      <c r="BC59" s="76" t="str">
        <f t="shared" si="10"/>
        <v/>
      </c>
      <c r="BD59" s="76" t="str">
        <f t="shared" si="16"/>
        <v/>
      </c>
      <c r="BE59" s="76" t="str">
        <f t="shared" si="17"/>
        <v/>
      </c>
      <c r="BF59" s="76" t="str">
        <f t="shared" si="18"/>
        <v/>
      </c>
      <c r="BG59" s="76" t="str">
        <f t="shared" si="11"/>
        <v/>
      </c>
      <c r="BH59" s="76" t="str">
        <f t="shared" si="19"/>
        <v/>
      </c>
      <c r="BI59" s="76" t="str">
        <f t="shared" si="20"/>
        <v/>
      </c>
      <c r="BJ59" s="76" t="str">
        <f t="shared" si="21"/>
        <v/>
      </c>
      <c r="BK59" s="76" t="str">
        <f t="shared" si="22"/>
        <v/>
      </c>
      <c r="BL59" s="76" t="str">
        <f t="shared" si="23"/>
        <v/>
      </c>
      <c r="BM59" s="76" t="str">
        <f t="shared" si="24"/>
        <v/>
      </c>
      <c r="BN59" s="76" t="str">
        <f t="shared" si="25"/>
        <v/>
      </c>
      <c r="BO59" s="76" t="str">
        <f t="shared" si="25"/>
        <v/>
      </c>
      <c r="BP59" s="76" t="str">
        <f t="shared" si="25"/>
        <v/>
      </c>
      <c r="BQ59" s="76" t="str">
        <f t="shared" si="25"/>
        <v/>
      </c>
      <c r="BR59" s="76" t="str">
        <f t="shared" si="25"/>
        <v/>
      </c>
      <c r="BS59" s="76" t="str">
        <f t="shared" si="14"/>
        <v/>
      </c>
    </row>
    <row r="60" spans="2:71" ht="15" customHeight="1" x14ac:dyDescent="0.15">
      <c r="B60" s="72">
        <v>32</v>
      </c>
      <c r="C60" s="82"/>
      <c r="D60" s="83"/>
      <c r="E60" s="83"/>
      <c r="F60" s="83"/>
      <c r="G60" s="83"/>
      <c r="H60" s="83"/>
      <c r="I60" s="84"/>
      <c r="J60" s="73"/>
      <c r="K60" s="74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R60" s="75">
        <f t="shared" si="15"/>
        <v>0</v>
      </c>
      <c r="BB60" s="76" t="str">
        <f t="shared" si="9"/>
        <v/>
      </c>
      <c r="BC60" s="76" t="str">
        <f t="shared" si="10"/>
        <v/>
      </c>
      <c r="BD60" s="76" t="str">
        <f t="shared" si="16"/>
        <v/>
      </c>
      <c r="BE60" s="76" t="str">
        <f t="shared" si="17"/>
        <v/>
      </c>
      <c r="BF60" s="76" t="str">
        <f t="shared" si="18"/>
        <v/>
      </c>
      <c r="BG60" s="76" t="str">
        <f t="shared" si="11"/>
        <v/>
      </c>
      <c r="BH60" s="76" t="str">
        <f t="shared" si="19"/>
        <v/>
      </c>
      <c r="BI60" s="76" t="str">
        <f t="shared" si="20"/>
        <v/>
      </c>
      <c r="BJ60" s="76" t="str">
        <f t="shared" si="21"/>
        <v/>
      </c>
      <c r="BK60" s="76" t="str">
        <f t="shared" si="22"/>
        <v/>
      </c>
      <c r="BL60" s="76" t="str">
        <f t="shared" si="23"/>
        <v/>
      </c>
      <c r="BM60" s="76" t="str">
        <f t="shared" si="24"/>
        <v/>
      </c>
      <c r="BN60" s="76" t="str">
        <f t="shared" si="25"/>
        <v/>
      </c>
      <c r="BO60" s="76" t="str">
        <f t="shared" si="25"/>
        <v/>
      </c>
      <c r="BP60" s="76" t="str">
        <f t="shared" si="25"/>
        <v/>
      </c>
      <c r="BQ60" s="76" t="str">
        <f t="shared" si="25"/>
        <v/>
      </c>
      <c r="BR60" s="76" t="str">
        <f t="shared" si="25"/>
        <v/>
      </c>
      <c r="BS60" s="76" t="str">
        <f t="shared" si="14"/>
        <v/>
      </c>
    </row>
    <row r="61" spans="2:71" ht="15" customHeight="1" x14ac:dyDescent="0.15">
      <c r="B61" s="72">
        <v>33</v>
      </c>
      <c r="C61" s="82"/>
      <c r="D61" s="83"/>
      <c r="E61" s="83"/>
      <c r="F61" s="83"/>
      <c r="G61" s="83"/>
      <c r="H61" s="83"/>
      <c r="I61" s="84"/>
      <c r="J61" s="73"/>
      <c r="K61" s="74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R61" s="75">
        <f t="shared" si="15"/>
        <v>0</v>
      </c>
      <c r="BB61" s="76" t="str">
        <f t="shared" ref="BB61:BB92" si="26">IF($K61=BB$28,IF(SUM(BH61,BN61)=0,IF(COUNTIF($L61:$AP61,$B$7)&gt;0,1,""),""),"")</f>
        <v/>
      </c>
      <c r="BC61" s="76" t="str">
        <f t="shared" ref="BC61:BC92" si="27">IF($K61=BC$28,IF(SUM(BI61,BO61)=0,IF(COUNTIF($L61:$AP61,$B$7)&gt;0,1,""),""),"")</f>
        <v/>
      </c>
      <c r="BD61" s="76" t="str">
        <f t="shared" ref="BD61:BD92" si="28">IF($K61=BD$28,IF(SUM(BJ61,BP61)=0,IF(COUNTIF($L61:$AP61,$B$7)&gt;0,1,""),""),"")</f>
        <v/>
      </c>
      <c r="BE61" s="76" t="str">
        <f t="shared" si="17"/>
        <v/>
      </c>
      <c r="BF61" s="76" t="str">
        <f t="shared" si="18"/>
        <v/>
      </c>
      <c r="BG61" s="76" t="str">
        <f t="shared" ref="BG61:BG92" si="29">IF($K61=BG$28,IF(SUM(BM61,BS61)=0,IF(COUNTIF($L61:$AP61,$B$7)&gt;0,1,""),""),"")</f>
        <v/>
      </c>
      <c r="BH61" s="76" t="str">
        <f t="shared" si="19"/>
        <v/>
      </c>
      <c r="BI61" s="76" t="str">
        <f t="shared" si="20"/>
        <v/>
      </c>
      <c r="BJ61" s="76" t="str">
        <f t="shared" si="21"/>
        <v/>
      </c>
      <c r="BK61" s="76" t="str">
        <f t="shared" si="22"/>
        <v/>
      </c>
      <c r="BL61" s="76" t="str">
        <f t="shared" si="23"/>
        <v/>
      </c>
      <c r="BM61" s="76" t="str">
        <f t="shared" si="24"/>
        <v/>
      </c>
      <c r="BN61" s="76" t="str">
        <f t="shared" si="25"/>
        <v/>
      </c>
      <c r="BO61" s="76" t="str">
        <f t="shared" si="25"/>
        <v/>
      </c>
      <c r="BP61" s="76" t="str">
        <f t="shared" si="25"/>
        <v/>
      </c>
      <c r="BQ61" s="76" t="str">
        <f t="shared" si="25"/>
        <v/>
      </c>
      <c r="BR61" s="76" t="str">
        <f t="shared" si="25"/>
        <v/>
      </c>
      <c r="BS61" s="76" t="str">
        <f t="shared" ref="BS61:BS92" si="30">IF($K61=BS$28,IF(COUNTIF($L61:$AP61,$B$9)&gt;0,1,""),"")</f>
        <v/>
      </c>
    </row>
    <row r="62" spans="2:71" ht="15" customHeight="1" x14ac:dyDescent="0.15">
      <c r="B62" s="72">
        <v>34</v>
      </c>
      <c r="C62" s="82"/>
      <c r="D62" s="83"/>
      <c r="E62" s="83"/>
      <c r="F62" s="83"/>
      <c r="G62" s="83"/>
      <c r="H62" s="83"/>
      <c r="I62" s="84"/>
      <c r="J62" s="73"/>
      <c r="K62" s="74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R62" s="75">
        <f t="shared" si="15"/>
        <v>0</v>
      </c>
      <c r="BB62" s="76" t="str">
        <f t="shared" si="26"/>
        <v/>
      </c>
      <c r="BC62" s="76" t="str">
        <f t="shared" si="27"/>
        <v/>
      </c>
      <c r="BD62" s="76" t="str">
        <f t="shared" si="28"/>
        <v/>
      </c>
      <c r="BE62" s="76" t="str">
        <f t="shared" si="17"/>
        <v/>
      </c>
      <c r="BF62" s="76" t="str">
        <f t="shared" si="18"/>
        <v/>
      </c>
      <c r="BG62" s="76" t="str">
        <f t="shared" si="29"/>
        <v/>
      </c>
      <c r="BH62" s="76" t="str">
        <f t="shared" si="19"/>
        <v/>
      </c>
      <c r="BI62" s="76" t="str">
        <f t="shared" si="20"/>
        <v/>
      </c>
      <c r="BJ62" s="76" t="str">
        <f t="shared" si="21"/>
        <v/>
      </c>
      <c r="BK62" s="76" t="str">
        <f t="shared" si="22"/>
        <v/>
      </c>
      <c r="BL62" s="76" t="str">
        <f t="shared" si="23"/>
        <v/>
      </c>
      <c r="BM62" s="76" t="str">
        <f t="shared" si="24"/>
        <v/>
      </c>
      <c r="BN62" s="76" t="str">
        <f t="shared" si="25"/>
        <v/>
      </c>
      <c r="BO62" s="76" t="str">
        <f t="shared" si="25"/>
        <v/>
      </c>
      <c r="BP62" s="76" t="str">
        <f t="shared" si="25"/>
        <v/>
      </c>
      <c r="BQ62" s="76" t="str">
        <f t="shared" si="25"/>
        <v/>
      </c>
      <c r="BR62" s="76" t="str">
        <f t="shared" si="25"/>
        <v/>
      </c>
      <c r="BS62" s="76" t="str">
        <f t="shared" si="30"/>
        <v/>
      </c>
    </row>
    <row r="63" spans="2:71" ht="15" customHeight="1" x14ac:dyDescent="0.15">
      <c r="B63" s="72">
        <v>35</v>
      </c>
      <c r="C63" s="82"/>
      <c r="D63" s="83"/>
      <c r="E63" s="83"/>
      <c r="F63" s="83"/>
      <c r="G63" s="83"/>
      <c r="H63" s="83"/>
      <c r="I63" s="84"/>
      <c r="J63" s="73"/>
      <c r="K63" s="74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R63" s="75">
        <f t="shared" si="15"/>
        <v>0</v>
      </c>
      <c r="BB63" s="76" t="str">
        <f t="shared" si="26"/>
        <v/>
      </c>
      <c r="BC63" s="76" t="str">
        <f t="shared" si="27"/>
        <v/>
      </c>
      <c r="BD63" s="76" t="str">
        <f t="shared" si="28"/>
        <v/>
      </c>
      <c r="BE63" s="76" t="str">
        <f t="shared" si="17"/>
        <v/>
      </c>
      <c r="BF63" s="76" t="str">
        <f t="shared" si="18"/>
        <v/>
      </c>
      <c r="BG63" s="76" t="str">
        <f t="shared" si="29"/>
        <v/>
      </c>
      <c r="BH63" s="76" t="str">
        <f t="shared" si="19"/>
        <v/>
      </c>
      <c r="BI63" s="76" t="str">
        <f t="shared" si="20"/>
        <v/>
      </c>
      <c r="BJ63" s="76" t="str">
        <f t="shared" si="21"/>
        <v/>
      </c>
      <c r="BK63" s="76" t="str">
        <f t="shared" si="22"/>
        <v/>
      </c>
      <c r="BL63" s="76" t="str">
        <f t="shared" si="23"/>
        <v/>
      </c>
      <c r="BM63" s="76" t="str">
        <f t="shared" si="24"/>
        <v/>
      </c>
      <c r="BN63" s="76" t="str">
        <f t="shared" si="25"/>
        <v/>
      </c>
      <c r="BO63" s="76" t="str">
        <f t="shared" si="25"/>
        <v/>
      </c>
      <c r="BP63" s="76" t="str">
        <f t="shared" si="25"/>
        <v/>
      </c>
      <c r="BQ63" s="76" t="str">
        <f t="shared" si="25"/>
        <v/>
      </c>
      <c r="BR63" s="76" t="str">
        <f t="shared" si="25"/>
        <v/>
      </c>
      <c r="BS63" s="76" t="str">
        <f t="shared" si="30"/>
        <v/>
      </c>
    </row>
    <row r="64" spans="2:71" ht="15" customHeight="1" x14ac:dyDescent="0.15">
      <c r="B64" s="72">
        <v>36</v>
      </c>
      <c r="C64" s="82"/>
      <c r="D64" s="83"/>
      <c r="E64" s="83"/>
      <c r="F64" s="83"/>
      <c r="G64" s="83"/>
      <c r="H64" s="83"/>
      <c r="I64" s="84"/>
      <c r="J64" s="73"/>
      <c r="K64" s="74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R64" s="75">
        <f t="shared" si="15"/>
        <v>0</v>
      </c>
      <c r="BB64" s="76" t="str">
        <f t="shared" si="26"/>
        <v/>
      </c>
      <c r="BC64" s="76" t="str">
        <f t="shared" si="27"/>
        <v/>
      </c>
      <c r="BD64" s="76" t="str">
        <f t="shared" si="28"/>
        <v/>
      </c>
      <c r="BE64" s="76" t="str">
        <f t="shared" si="17"/>
        <v/>
      </c>
      <c r="BF64" s="76" t="str">
        <f t="shared" si="18"/>
        <v/>
      </c>
      <c r="BG64" s="76" t="str">
        <f t="shared" si="29"/>
        <v/>
      </c>
      <c r="BH64" s="76" t="str">
        <f t="shared" si="19"/>
        <v/>
      </c>
      <c r="BI64" s="76" t="str">
        <f t="shared" si="20"/>
        <v/>
      </c>
      <c r="BJ64" s="76" t="str">
        <f t="shared" si="21"/>
        <v/>
      </c>
      <c r="BK64" s="76" t="str">
        <f t="shared" si="22"/>
        <v/>
      </c>
      <c r="BL64" s="76" t="str">
        <f t="shared" si="23"/>
        <v/>
      </c>
      <c r="BM64" s="76" t="str">
        <f t="shared" si="24"/>
        <v/>
      </c>
      <c r="BN64" s="76" t="str">
        <f t="shared" si="25"/>
        <v/>
      </c>
      <c r="BO64" s="76" t="str">
        <f t="shared" si="25"/>
        <v/>
      </c>
      <c r="BP64" s="76" t="str">
        <f t="shared" si="25"/>
        <v/>
      </c>
      <c r="BQ64" s="76" t="str">
        <f t="shared" si="25"/>
        <v/>
      </c>
      <c r="BR64" s="76" t="str">
        <f t="shared" si="25"/>
        <v/>
      </c>
      <c r="BS64" s="76" t="str">
        <f t="shared" si="30"/>
        <v/>
      </c>
    </row>
    <row r="65" spans="2:71" ht="15" customHeight="1" x14ac:dyDescent="0.15">
      <c r="B65" s="72">
        <v>37</v>
      </c>
      <c r="C65" s="82"/>
      <c r="D65" s="83"/>
      <c r="E65" s="83"/>
      <c r="F65" s="83"/>
      <c r="G65" s="83"/>
      <c r="H65" s="83"/>
      <c r="I65" s="84"/>
      <c r="J65" s="73"/>
      <c r="K65" s="74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R65" s="75">
        <f t="shared" si="15"/>
        <v>0</v>
      </c>
      <c r="BB65" s="76" t="str">
        <f t="shared" si="26"/>
        <v/>
      </c>
      <c r="BC65" s="76" t="str">
        <f t="shared" si="27"/>
        <v/>
      </c>
      <c r="BD65" s="76" t="str">
        <f t="shared" si="28"/>
        <v/>
      </c>
      <c r="BE65" s="76" t="str">
        <f t="shared" si="17"/>
        <v/>
      </c>
      <c r="BF65" s="76" t="str">
        <f t="shared" si="18"/>
        <v/>
      </c>
      <c r="BG65" s="76" t="str">
        <f t="shared" si="29"/>
        <v/>
      </c>
      <c r="BH65" s="76" t="str">
        <f t="shared" si="19"/>
        <v/>
      </c>
      <c r="BI65" s="76" t="str">
        <f t="shared" si="20"/>
        <v/>
      </c>
      <c r="BJ65" s="76" t="str">
        <f t="shared" si="21"/>
        <v/>
      </c>
      <c r="BK65" s="76" t="str">
        <f t="shared" si="22"/>
        <v/>
      </c>
      <c r="BL65" s="76" t="str">
        <f t="shared" si="23"/>
        <v/>
      </c>
      <c r="BM65" s="76" t="str">
        <f t="shared" si="24"/>
        <v/>
      </c>
      <c r="BN65" s="76" t="str">
        <f t="shared" si="25"/>
        <v/>
      </c>
      <c r="BO65" s="76" t="str">
        <f t="shared" si="25"/>
        <v/>
      </c>
      <c r="BP65" s="76" t="str">
        <f t="shared" si="25"/>
        <v/>
      </c>
      <c r="BQ65" s="76" t="str">
        <f t="shared" si="25"/>
        <v/>
      </c>
      <c r="BR65" s="76" t="str">
        <f t="shared" si="25"/>
        <v/>
      </c>
      <c r="BS65" s="76" t="str">
        <f t="shared" si="30"/>
        <v/>
      </c>
    </row>
    <row r="66" spans="2:71" ht="15" customHeight="1" x14ac:dyDescent="0.15">
      <c r="B66" s="72">
        <v>38</v>
      </c>
      <c r="C66" s="82"/>
      <c r="D66" s="83"/>
      <c r="E66" s="83"/>
      <c r="F66" s="83"/>
      <c r="G66" s="83"/>
      <c r="H66" s="83"/>
      <c r="I66" s="84"/>
      <c r="J66" s="73"/>
      <c r="K66" s="74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R66" s="75">
        <f t="shared" si="15"/>
        <v>0</v>
      </c>
      <c r="BB66" s="76" t="str">
        <f t="shared" si="26"/>
        <v/>
      </c>
      <c r="BC66" s="76" t="str">
        <f t="shared" si="27"/>
        <v/>
      </c>
      <c r="BD66" s="76" t="str">
        <f t="shared" si="28"/>
        <v/>
      </c>
      <c r="BE66" s="76" t="str">
        <f t="shared" si="17"/>
        <v/>
      </c>
      <c r="BF66" s="76" t="str">
        <f t="shared" si="18"/>
        <v/>
      </c>
      <c r="BG66" s="76" t="str">
        <f t="shared" si="29"/>
        <v/>
      </c>
      <c r="BH66" s="76" t="str">
        <f t="shared" si="19"/>
        <v/>
      </c>
      <c r="BI66" s="76" t="str">
        <f t="shared" si="20"/>
        <v/>
      </c>
      <c r="BJ66" s="76" t="str">
        <f t="shared" si="21"/>
        <v/>
      </c>
      <c r="BK66" s="76" t="str">
        <f t="shared" si="22"/>
        <v/>
      </c>
      <c r="BL66" s="76" t="str">
        <f t="shared" si="23"/>
        <v/>
      </c>
      <c r="BM66" s="76" t="str">
        <f t="shared" si="24"/>
        <v/>
      </c>
      <c r="BN66" s="76" t="str">
        <f t="shared" si="25"/>
        <v/>
      </c>
      <c r="BO66" s="76" t="str">
        <f t="shared" si="25"/>
        <v/>
      </c>
      <c r="BP66" s="76" t="str">
        <f t="shared" si="25"/>
        <v/>
      </c>
      <c r="BQ66" s="76" t="str">
        <f t="shared" si="25"/>
        <v/>
      </c>
      <c r="BR66" s="76" t="str">
        <f t="shared" si="25"/>
        <v/>
      </c>
      <c r="BS66" s="76" t="str">
        <f t="shared" si="30"/>
        <v/>
      </c>
    </row>
    <row r="67" spans="2:71" ht="15" customHeight="1" x14ac:dyDescent="0.15">
      <c r="B67" s="72">
        <v>39</v>
      </c>
      <c r="C67" s="82"/>
      <c r="D67" s="83"/>
      <c r="E67" s="83"/>
      <c r="F67" s="83"/>
      <c r="G67" s="83"/>
      <c r="H67" s="83"/>
      <c r="I67" s="84"/>
      <c r="J67" s="73"/>
      <c r="K67" s="7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R67" s="75">
        <f t="shared" si="15"/>
        <v>0</v>
      </c>
      <c r="BB67" s="76" t="str">
        <f t="shared" si="26"/>
        <v/>
      </c>
      <c r="BC67" s="76" t="str">
        <f t="shared" si="27"/>
        <v/>
      </c>
      <c r="BD67" s="76" t="str">
        <f t="shared" si="28"/>
        <v/>
      </c>
      <c r="BE67" s="76" t="str">
        <f t="shared" si="17"/>
        <v/>
      </c>
      <c r="BF67" s="76" t="str">
        <f t="shared" si="18"/>
        <v/>
      </c>
      <c r="BG67" s="76" t="str">
        <f t="shared" si="29"/>
        <v/>
      </c>
      <c r="BH67" s="76" t="str">
        <f t="shared" si="19"/>
        <v/>
      </c>
      <c r="BI67" s="76" t="str">
        <f t="shared" si="20"/>
        <v/>
      </c>
      <c r="BJ67" s="76" t="str">
        <f t="shared" si="21"/>
        <v/>
      </c>
      <c r="BK67" s="76" t="str">
        <f t="shared" si="22"/>
        <v/>
      </c>
      <c r="BL67" s="76" t="str">
        <f t="shared" si="23"/>
        <v/>
      </c>
      <c r="BM67" s="76" t="str">
        <f t="shared" si="24"/>
        <v/>
      </c>
      <c r="BN67" s="76" t="str">
        <f t="shared" si="25"/>
        <v/>
      </c>
      <c r="BO67" s="76" t="str">
        <f t="shared" si="25"/>
        <v/>
      </c>
      <c r="BP67" s="76" t="str">
        <f t="shared" si="25"/>
        <v/>
      </c>
      <c r="BQ67" s="76" t="str">
        <f t="shared" si="25"/>
        <v/>
      </c>
      <c r="BR67" s="76" t="str">
        <f t="shared" si="25"/>
        <v/>
      </c>
      <c r="BS67" s="76" t="str">
        <f t="shared" si="30"/>
        <v/>
      </c>
    </row>
    <row r="68" spans="2:71" ht="15" customHeight="1" x14ac:dyDescent="0.15">
      <c r="B68" s="72">
        <v>40</v>
      </c>
      <c r="C68" s="82"/>
      <c r="D68" s="83"/>
      <c r="E68" s="83"/>
      <c r="F68" s="83"/>
      <c r="G68" s="83"/>
      <c r="H68" s="83"/>
      <c r="I68" s="84"/>
      <c r="J68" s="73"/>
      <c r="K68" s="74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R68" s="75">
        <f t="shared" si="15"/>
        <v>0</v>
      </c>
      <c r="BB68" s="76" t="str">
        <f t="shared" si="26"/>
        <v/>
      </c>
      <c r="BC68" s="76" t="str">
        <f t="shared" si="27"/>
        <v/>
      </c>
      <c r="BD68" s="76" t="str">
        <f t="shared" si="28"/>
        <v/>
      </c>
      <c r="BE68" s="76" t="str">
        <f t="shared" si="17"/>
        <v/>
      </c>
      <c r="BF68" s="76" t="str">
        <f t="shared" si="18"/>
        <v/>
      </c>
      <c r="BG68" s="76" t="str">
        <f t="shared" si="29"/>
        <v/>
      </c>
      <c r="BH68" s="76" t="str">
        <f t="shared" si="19"/>
        <v/>
      </c>
      <c r="BI68" s="76" t="str">
        <f t="shared" si="20"/>
        <v/>
      </c>
      <c r="BJ68" s="76" t="str">
        <f t="shared" si="21"/>
        <v/>
      </c>
      <c r="BK68" s="76" t="str">
        <f t="shared" si="22"/>
        <v/>
      </c>
      <c r="BL68" s="76" t="str">
        <f t="shared" si="23"/>
        <v/>
      </c>
      <c r="BM68" s="76" t="str">
        <f t="shared" si="24"/>
        <v/>
      </c>
      <c r="BN68" s="76" t="str">
        <f t="shared" si="25"/>
        <v/>
      </c>
      <c r="BO68" s="76" t="str">
        <f t="shared" si="25"/>
        <v/>
      </c>
      <c r="BP68" s="76" t="str">
        <f t="shared" si="25"/>
        <v/>
      </c>
      <c r="BQ68" s="76" t="str">
        <f t="shared" si="25"/>
        <v/>
      </c>
      <c r="BR68" s="76" t="str">
        <f t="shared" si="25"/>
        <v/>
      </c>
      <c r="BS68" s="76" t="str">
        <f t="shared" si="30"/>
        <v/>
      </c>
    </row>
    <row r="69" spans="2:71" ht="15" customHeight="1" x14ac:dyDescent="0.15">
      <c r="B69" s="72">
        <v>41</v>
      </c>
      <c r="C69" s="82"/>
      <c r="D69" s="83"/>
      <c r="E69" s="83"/>
      <c r="F69" s="83"/>
      <c r="G69" s="83"/>
      <c r="H69" s="83"/>
      <c r="I69" s="84"/>
      <c r="J69" s="73"/>
      <c r="K69" s="74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R69" s="75">
        <f t="shared" si="15"/>
        <v>0</v>
      </c>
      <c r="BB69" s="76" t="str">
        <f t="shared" si="26"/>
        <v/>
      </c>
      <c r="BC69" s="76" t="str">
        <f t="shared" si="27"/>
        <v/>
      </c>
      <c r="BD69" s="76" t="str">
        <f t="shared" si="28"/>
        <v/>
      </c>
      <c r="BE69" s="76" t="str">
        <f t="shared" si="17"/>
        <v/>
      </c>
      <c r="BF69" s="76" t="str">
        <f t="shared" si="18"/>
        <v/>
      </c>
      <c r="BG69" s="76" t="str">
        <f t="shared" si="29"/>
        <v/>
      </c>
      <c r="BH69" s="76" t="str">
        <f t="shared" si="19"/>
        <v/>
      </c>
      <c r="BI69" s="76" t="str">
        <f t="shared" si="20"/>
        <v/>
      </c>
      <c r="BJ69" s="76" t="str">
        <f t="shared" si="21"/>
        <v/>
      </c>
      <c r="BK69" s="76" t="str">
        <f t="shared" si="22"/>
        <v/>
      </c>
      <c r="BL69" s="76" t="str">
        <f t="shared" si="23"/>
        <v/>
      </c>
      <c r="BM69" s="76" t="str">
        <f t="shared" si="24"/>
        <v/>
      </c>
      <c r="BN69" s="76" t="str">
        <f t="shared" ref="BN69:BR88" si="31">IF($K69=BN$28,IF(COUNTIF($L69:$AP69,$B$9)&gt;0,1,""),"")</f>
        <v/>
      </c>
      <c r="BO69" s="76" t="str">
        <f t="shared" si="31"/>
        <v/>
      </c>
      <c r="BP69" s="76" t="str">
        <f t="shared" si="31"/>
        <v/>
      </c>
      <c r="BQ69" s="76" t="str">
        <f t="shared" si="31"/>
        <v/>
      </c>
      <c r="BR69" s="76" t="str">
        <f t="shared" si="31"/>
        <v/>
      </c>
      <c r="BS69" s="76" t="str">
        <f t="shared" si="30"/>
        <v/>
      </c>
    </row>
    <row r="70" spans="2:71" ht="15" customHeight="1" x14ac:dyDescent="0.15">
      <c r="B70" s="72">
        <v>42</v>
      </c>
      <c r="C70" s="82"/>
      <c r="D70" s="83"/>
      <c r="E70" s="83"/>
      <c r="F70" s="83"/>
      <c r="G70" s="83"/>
      <c r="H70" s="83"/>
      <c r="I70" s="84"/>
      <c r="J70" s="73"/>
      <c r="K70" s="74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R70" s="75">
        <f t="shared" si="15"/>
        <v>0</v>
      </c>
      <c r="BB70" s="76" t="str">
        <f t="shared" si="26"/>
        <v/>
      </c>
      <c r="BC70" s="76" t="str">
        <f t="shared" si="27"/>
        <v/>
      </c>
      <c r="BD70" s="76" t="str">
        <f t="shared" si="28"/>
        <v/>
      </c>
      <c r="BE70" s="76" t="str">
        <f t="shared" si="17"/>
        <v/>
      </c>
      <c r="BF70" s="76" t="str">
        <f t="shared" si="18"/>
        <v/>
      </c>
      <c r="BG70" s="76" t="str">
        <f t="shared" si="29"/>
        <v/>
      </c>
      <c r="BH70" s="76" t="str">
        <f t="shared" si="19"/>
        <v/>
      </c>
      <c r="BI70" s="76" t="str">
        <f t="shared" si="20"/>
        <v/>
      </c>
      <c r="BJ70" s="76" t="str">
        <f t="shared" si="21"/>
        <v/>
      </c>
      <c r="BK70" s="76" t="str">
        <f t="shared" si="22"/>
        <v/>
      </c>
      <c r="BL70" s="76" t="str">
        <f t="shared" si="23"/>
        <v/>
      </c>
      <c r="BM70" s="76" t="str">
        <f t="shared" si="24"/>
        <v/>
      </c>
      <c r="BN70" s="76" t="str">
        <f t="shared" si="31"/>
        <v/>
      </c>
      <c r="BO70" s="76" t="str">
        <f t="shared" si="31"/>
        <v/>
      </c>
      <c r="BP70" s="76" t="str">
        <f t="shared" si="31"/>
        <v/>
      </c>
      <c r="BQ70" s="76" t="str">
        <f t="shared" si="31"/>
        <v/>
      </c>
      <c r="BR70" s="76" t="str">
        <f t="shared" si="31"/>
        <v/>
      </c>
      <c r="BS70" s="76" t="str">
        <f t="shared" si="30"/>
        <v/>
      </c>
    </row>
    <row r="71" spans="2:71" ht="15" customHeight="1" x14ac:dyDescent="0.15">
      <c r="B71" s="72">
        <v>43</v>
      </c>
      <c r="C71" s="82"/>
      <c r="D71" s="83"/>
      <c r="E71" s="83"/>
      <c r="F71" s="83"/>
      <c r="G71" s="83"/>
      <c r="H71" s="83"/>
      <c r="I71" s="84"/>
      <c r="J71" s="73"/>
      <c r="K71" s="7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R71" s="75">
        <f t="shared" si="15"/>
        <v>0</v>
      </c>
      <c r="BB71" s="76" t="str">
        <f t="shared" si="26"/>
        <v/>
      </c>
      <c r="BC71" s="76" t="str">
        <f t="shared" si="27"/>
        <v/>
      </c>
      <c r="BD71" s="76" t="str">
        <f t="shared" si="28"/>
        <v/>
      </c>
      <c r="BE71" s="76" t="str">
        <f t="shared" si="17"/>
        <v/>
      </c>
      <c r="BF71" s="76" t="str">
        <f t="shared" si="18"/>
        <v/>
      </c>
      <c r="BG71" s="76" t="str">
        <f t="shared" si="29"/>
        <v/>
      </c>
      <c r="BH71" s="76" t="str">
        <f t="shared" si="19"/>
        <v/>
      </c>
      <c r="BI71" s="76" t="str">
        <f t="shared" si="20"/>
        <v/>
      </c>
      <c r="BJ71" s="76" t="str">
        <f t="shared" si="21"/>
        <v/>
      </c>
      <c r="BK71" s="76" t="str">
        <f t="shared" si="22"/>
        <v/>
      </c>
      <c r="BL71" s="76" t="str">
        <f t="shared" si="23"/>
        <v/>
      </c>
      <c r="BM71" s="76" t="str">
        <f t="shared" si="24"/>
        <v/>
      </c>
      <c r="BN71" s="76" t="str">
        <f t="shared" si="31"/>
        <v/>
      </c>
      <c r="BO71" s="76" t="str">
        <f t="shared" si="31"/>
        <v/>
      </c>
      <c r="BP71" s="76" t="str">
        <f t="shared" si="31"/>
        <v/>
      </c>
      <c r="BQ71" s="76" t="str">
        <f t="shared" si="31"/>
        <v/>
      </c>
      <c r="BR71" s="76" t="str">
        <f t="shared" si="31"/>
        <v/>
      </c>
      <c r="BS71" s="76" t="str">
        <f t="shared" si="30"/>
        <v/>
      </c>
    </row>
    <row r="72" spans="2:71" ht="15" customHeight="1" x14ac:dyDescent="0.15">
      <c r="B72" s="72">
        <v>44</v>
      </c>
      <c r="C72" s="82"/>
      <c r="D72" s="83"/>
      <c r="E72" s="83"/>
      <c r="F72" s="83"/>
      <c r="G72" s="83"/>
      <c r="H72" s="83"/>
      <c r="I72" s="84"/>
      <c r="J72" s="73"/>
      <c r="K72" s="74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R72" s="75">
        <f t="shared" si="15"/>
        <v>0</v>
      </c>
      <c r="BB72" s="76" t="str">
        <f t="shared" si="26"/>
        <v/>
      </c>
      <c r="BC72" s="76" t="str">
        <f t="shared" si="27"/>
        <v/>
      </c>
      <c r="BD72" s="76" t="str">
        <f t="shared" si="28"/>
        <v/>
      </c>
      <c r="BE72" s="76" t="str">
        <f t="shared" si="17"/>
        <v/>
      </c>
      <c r="BF72" s="76" t="str">
        <f t="shared" si="18"/>
        <v/>
      </c>
      <c r="BG72" s="76" t="str">
        <f t="shared" si="29"/>
        <v/>
      </c>
      <c r="BH72" s="76" t="str">
        <f t="shared" si="19"/>
        <v/>
      </c>
      <c r="BI72" s="76" t="str">
        <f t="shared" si="20"/>
        <v/>
      </c>
      <c r="BJ72" s="76" t="str">
        <f t="shared" si="21"/>
        <v/>
      </c>
      <c r="BK72" s="76" t="str">
        <f t="shared" si="22"/>
        <v/>
      </c>
      <c r="BL72" s="76" t="str">
        <f t="shared" si="23"/>
        <v/>
      </c>
      <c r="BM72" s="76" t="str">
        <f t="shared" si="24"/>
        <v/>
      </c>
      <c r="BN72" s="76" t="str">
        <f t="shared" si="31"/>
        <v/>
      </c>
      <c r="BO72" s="76" t="str">
        <f t="shared" si="31"/>
        <v/>
      </c>
      <c r="BP72" s="76" t="str">
        <f t="shared" si="31"/>
        <v/>
      </c>
      <c r="BQ72" s="76" t="str">
        <f t="shared" si="31"/>
        <v/>
      </c>
      <c r="BR72" s="76" t="str">
        <f t="shared" si="31"/>
        <v/>
      </c>
      <c r="BS72" s="76" t="str">
        <f t="shared" si="30"/>
        <v/>
      </c>
    </row>
    <row r="73" spans="2:71" ht="15" customHeight="1" x14ac:dyDescent="0.15">
      <c r="B73" s="72">
        <v>45</v>
      </c>
      <c r="C73" s="82"/>
      <c r="D73" s="83"/>
      <c r="E73" s="83"/>
      <c r="F73" s="83"/>
      <c r="G73" s="83"/>
      <c r="H73" s="83"/>
      <c r="I73" s="84"/>
      <c r="J73" s="73"/>
      <c r="K73" s="74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R73" s="75">
        <f t="shared" si="15"/>
        <v>0</v>
      </c>
      <c r="BB73" s="76" t="str">
        <f t="shared" si="26"/>
        <v/>
      </c>
      <c r="BC73" s="76" t="str">
        <f t="shared" si="27"/>
        <v/>
      </c>
      <c r="BD73" s="76" t="str">
        <f t="shared" si="28"/>
        <v/>
      </c>
      <c r="BE73" s="76" t="str">
        <f t="shared" si="17"/>
        <v/>
      </c>
      <c r="BF73" s="76" t="str">
        <f t="shared" si="18"/>
        <v/>
      </c>
      <c r="BG73" s="76" t="str">
        <f t="shared" si="29"/>
        <v/>
      </c>
      <c r="BH73" s="76" t="str">
        <f t="shared" si="19"/>
        <v/>
      </c>
      <c r="BI73" s="76" t="str">
        <f t="shared" si="20"/>
        <v/>
      </c>
      <c r="BJ73" s="76" t="str">
        <f t="shared" si="21"/>
        <v/>
      </c>
      <c r="BK73" s="76" t="str">
        <f t="shared" si="22"/>
        <v/>
      </c>
      <c r="BL73" s="76" t="str">
        <f t="shared" si="23"/>
        <v/>
      </c>
      <c r="BM73" s="76" t="str">
        <f t="shared" si="24"/>
        <v/>
      </c>
      <c r="BN73" s="76" t="str">
        <f t="shared" si="31"/>
        <v/>
      </c>
      <c r="BO73" s="76" t="str">
        <f t="shared" si="31"/>
        <v/>
      </c>
      <c r="BP73" s="76" t="str">
        <f t="shared" si="31"/>
        <v/>
      </c>
      <c r="BQ73" s="76" t="str">
        <f t="shared" si="31"/>
        <v/>
      </c>
      <c r="BR73" s="76" t="str">
        <f t="shared" si="31"/>
        <v/>
      </c>
      <c r="BS73" s="76" t="str">
        <f t="shared" si="30"/>
        <v/>
      </c>
    </row>
    <row r="74" spans="2:71" ht="15" customHeight="1" x14ac:dyDescent="0.15">
      <c r="B74" s="72">
        <v>46</v>
      </c>
      <c r="C74" s="82"/>
      <c r="D74" s="83"/>
      <c r="E74" s="83"/>
      <c r="F74" s="83"/>
      <c r="G74" s="83"/>
      <c r="H74" s="83"/>
      <c r="I74" s="84"/>
      <c r="J74" s="73"/>
      <c r="K74" s="74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R74" s="75">
        <f t="shared" si="15"/>
        <v>0</v>
      </c>
      <c r="BB74" s="76" t="str">
        <f t="shared" si="26"/>
        <v/>
      </c>
      <c r="BC74" s="76" t="str">
        <f t="shared" si="27"/>
        <v/>
      </c>
      <c r="BD74" s="76" t="str">
        <f t="shared" si="28"/>
        <v/>
      </c>
      <c r="BE74" s="76" t="str">
        <f t="shared" si="17"/>
        <v/>
      </c>
      <c r="BF74" s="76" t="str">
        <f t="shared" si="18"/>
        <v/>
      </c>
      <c r="BG74" s="76" t="str">
        <f t="shared" si="29"/>
        <v/>
      </c>
      <c r="BH74" s="76" t="str">
        <f t="shared" si="19"/>
        <v/>
      </c>
      <c r="BI74" s="76" t="str">
        <f t="shared" si="20"/>
        <v/>
      </c>
      <c r="BJ74" s="76" t="str">
        <f t="shared" si="21"/>
        <v/>
      </c>
      <c r="BK74" s="76" t="str">
        <f t="shared" si="22"/>
        <v/>
      </c>
      <c r="BL74" s="76" t="str">
        <f t="shared" si="23"/>
        <v/>
      </c>
      <c r="BM74" s="76" t="str">
        <f t="shared" si="24"/>
        <v/>
      </c>
      <c r="BN74" s="76" t="str">
        <f t="shared" si="31"/>
        <v/>
      </c>
      <c r="BO74" s="76" t="str">
        <f t="shared" si="31"/>
        <v/>
      </c>
      <c r="BP74" s="76" t="str">
        <f t="shared" si="31"/>
        <v/>
      </c>
      <c r="BQ74" s="76" t="str">
        <f t="shared" si="31"/>
        <v/>
      </c>
      <c r="BR74" s="76" t="str">
        <f t="shared" si="31"/>
        <v/>
      </c>
      <c r="BS74" s="76" t="str">
        <f t="shared" si="30"/>
        <v/>
      </c>
    </row>
    <row r="75" spans="2:71" ht="15" customHeight="1" x14ac:dyDescent="0.15">
      <c r="B75" s="72">
        <v>47</v>
      </c>
      <c r="C75" s="82"/>
      <c r="D75" s="83"/>
      <c r="E75" s="83"/>
      <c r="F75" s="83"/>
      <c r="G75" s="83"/>
      <c r="H75" s="83"/>
      <c r="I75" s="84"/>
      <c r="J75" s="73"/>
      <c r="K75" s="74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R75" s="75">
        <f t="shared" si="15"/>
        <v>0</v>
      </c>
      <c r="BB75" s="76" t="str">
        <f t="shared" si="26"/>
        <v/>
      </c>
      <c r="BC75" s="76" t="str">
        <f t="shared" si="27"/>
        <v/>
      </c>
      <c r="BD75" s="76" t="str">
        <f t="shared" si="28"/>
        <v/>
      </c>
      <c r="BE75" s="76" t="str">
        <f t="shared" si="17"/>
        <v/>
      </c>
      <c r="BF75" s="76" t="str">
        <f t="shared" si="18"/>
        <v/>
      </c>
      <c r="BG75" s="76" t="str">
        <f t="shared" si="29"/>
        <v/>
      </c>
      <c r="BH75" s="76" t="str">
        <f t="shared" si="19"/>
        <v/>
      </c>
      <c r="BI75" s="76" t="str">
        <f t="shared" si="20"/>
        <v/>
      </c>
      <c r="BJ75" s="76" t="str">
        <f t="shared" si="21"/>
        <v/>
      </c>
      <c r="BK75" s="76" t="str">
        <f t="shared" si="22"/>
        <v/>
      </c>
      <c r="BL75" s="76" t="str">
        <f t="shared" si="23"/>
        <v/>
      </c>
      <c r="BM75" s="76" t="str">
        <f t="shared" si="24"/>
        <v/>
      </c>
      <c r="BN75" s="76" t="str">
        <f t="shared" si="31"/>
        <v/>
      </c>
      <c r="BO75" s="76" t="str">
        <f t="shared" si="31"/>
        <v/>
      </c>
      <c r="BP75" s="76" t="str">
        <f t="shared" si="31"/>
        <v/>
      </c>
      <c r="BQ75" s="76" t="str">
        <f t="shared" si="31"/>
        <v/>
      </c>
      <c r="BR75" s="76" t="str">
        <f t="shared" si="31"/>
        <v/>
      </c>
      <c r="BS75" s="76" t="str">
        <f t="shared" si="30"/>
        <v/>
      </c>
    </row>
    <row r="76" spans="2:71" ht="15" customHeight="1" x14ac:dyDescent="0.15">
      <c r="B76" s="72">
        <v>48</v>
      </c>
      <c r="C76" s="82"/>
      <c r="D76" s="83"/>
      <c r="E76" s="83"/>
      <c r="F76" s="83"/>
      <c r="G76" s="83"/>
      <c r="H76" s="83"/>
      <c r="I76" s="84"/>
      <c r="J76" s="73"/>
      <c r="K76" s="74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R76" s="75">
        <f t="shared" si="15"/>
        <v>0</v>
      </c>
      <c r="BB76" s="76" t="str">
        <f t="shared" si="26"/>
        <v/>
      </c>
      <c r="BC76" s="76" t="str">
        <f t="shared" si="27"/>
        <v/>
      </c>
      <c r="BD76" s="76" t="str">
        <f t="shared" si="28"/>
        <v/>
      </c>
      <c r="BE76" s="76" t="str">
        <f t="shared" si="17"/>
        <v/>
      </c>
      <c r="BF76" s="76" t="str">
        <f t="shared" si="18"/>
        <v/>
      </c>
      <c r="BG76" s="76" t="str">
        <f t="shared" si="29"/>
        <v/>
      </c>
      <c r="BH76" s="76" t="str">
        <f t="shared" si="19"/>
        <v/>
      </c>
      <c r="BI76" s="76" t="str">
        <f t="shared" si="20"/>
        <v/>
      </c>
      <c r="BJ76" s="76" t="str">
        <f t="shared" si="21"/>
        <v/>
      </c>
      <c r="BK76" s="76" t="str">
        <f t="shared" si="22"/>
        <v/>
      </c>
      <c r="BL76" s="76" t="str">
        <f t="shared" si="23"/>
        <v/>
      </c>
      <c r="BM76" s="76" t="str">
        <f t="shared" si="24"/>
        <v/>
      </c>
      <c r="BN76" s="76" t="str">
        <f t="shared" si="31"/>
        <v/>
      </c>
      <c r="BO76" s="76" t="str">
        <f t="shared" si="31"/>
        <v/>
      </c>
      <c r="BP76" s="76" t="str">
        <f t="shared" si="31"/>
        <v/>
      </c>
      <c r="BQ76" s="76" t="str">
        <f t="shared" si="31"/>
        <v/>
      </c>
      <c r="BR76" s="76" t="str">
        <f t="shared" si="31"/>
        <v/>
      </c>
      <c r="BS76" s="76" t="str">
        <f t="shared" si="30"/>
        <v/>
      </c>
    </row>
    <row r="77" spans="2:71" ht="15" customHeight="1" x14ac:dyDescent="0.15">
      <c r="B77" s="72">
        <v>49</v>
      </c>
      <c r="C77" s="82"/>
      <c r="D77" s="83"/>
      <c r="E77" s="83"/>
      <c r="F77" s="83"/>
      <c r="G77" s="83"/>
      <c r="H77" s="83"/>
      <c r="I77" s="84"/>
      <c r="J77" s="73"/>
      <c r="K77" s="74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R77" s="75">
        <f t="shared" si="15"/>
        <v>0</v>
      </c>
      <c r="BB77" s="76" t="str">
        <f t="shared" si="26"/>
        <v/>
      </c>
      <c r="BC77" s="76" t="str">
        <f t="shared" si="27"/>
        <v/>
      </c>
      <c r="BD77" s="76" t="str">
        <f t="shared" si="28"/>
        <v/>
      </c>
      <c r="BE77" s="76" t="str">
        <f t="shared" si="17"/>
        <v/>
      </c>
      <c r="BF77" s="76" t="str">
        <f t="shared" si="18"/>
        <v/>
      </c>
      <c r="BG77" s="76" t="str">
        <f t="shared" si="29"/>
        <v/>
      </c>
      <c r="BH77" s="76" t="str">
        <f t="shared" si="19"/>
        <v/>
      </c>
      <c r="BI77" s="76" t="str">
        <f t="shared" si="20"/>
        <v/>
      </c>
      <c r="BJ77" s="76" t="str">
        <f t="shared" si="21"/>
        <v/>
      </c>
      <c r="BK77" s="76" t="str">
        <f t="shared" si="22"/>
        <v/>
      </c>
      <c r="BL77" s="76" t="str">
        <f t="shared" si="23"/>
        <v/>
      </c>
      <c r="BM77" s="76" t="str">
        <f t="shared" si="24"/>
        <v/>
      </c>
      <c r="BN77" s="76" t="str">
        <f t="shared" si="31"/>
        <v/>
      </c>
      <c r="BO77" s="76" t="str">
        <f t="shared" si="31"/>
        <v/>
      </c>
      <c r="BP77" s="76" t="str">
        <f t="shared" si="31"/>
        <v/>
      </c>
      <c r="BQ77" s="76" t="str">
        <f t="shared" si="31"/>
        <v/>
      </c>
      <c r="BR77" s="76" t="str">
        <f t="shared" si="31"/>
        <v/>
      </c>
      <c r="BS77" s="76" t="str">
        <f t="shared" si="30"/>
        <v/>
      </c>
    </row>
    <row r="78" spans="2:71" ht="15" customHeight="1" x14ac:dyDescent="0.15">
      <c r="B78" s="72">
        <v>50</v>
      </c>
      <c r="C78" s="82"/>
      <c r="D78" s="83"/>
      <c r="E78" s="83"/>
      <c r="F78" s="83"/>
      <c r="G78" s="83"/>
      <c r="H78" s="83"/>
      <c r="I78" s="84"/>
      <c r="J78" s="73"/>
      <c r="K78" s="74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R78" s="75">
        <f t="shared" si="15"/>
        <v>0</v>
      </c>
      <c r="BB78" s="76" t="str">
        <f t="shared" si="26"/>
        <v/>
      </c>
      <c r="BC78" s="76" t="str">
        <f t="shared" si="27"/>
        <v/>
      </c>
      <c r="BD78" s="76" t="str">
        <f t="shared" si="28"/>
        <v/>
      </c>
      <c r="BE78" s="76" t="str">
        <f t="shared" si="17"/>
        <v/>
      </c>
      <c r="BF78" s="76" t="str">
        <f t="shared" si="18"/>
        <v/>
      </c>
      <c r="BG78" s="76" t="str">
        <f t="shared" si="29"/>
        <v/>
      </c>
      <c r="BH78" s="76" t="str">
        <f t="shared" si="19"/>
        <v/>
      </c>
      <c r="BI78" s="76" t="str">
        <f t="shared" si="20"/>
        <v/>
      </c>
      <c r="BJ78" s="76" t="str">
        <f t="shared" si="21"/>
        <v/>
      </c>
      <c r="BK78" s="76" t="str">
        <f t="shared" si="22"/>
        <v/>
      </c>
      <c r="BL78" s="76" t="str">
        <f t="shared" si="23"/>
        <v/>
      </c>
      <c r="BM78" s="76" t="str">
        <f t="shared" si="24"/>
        <v/>
      </c>
      <c r="BN78" s="76" t="str">
        <f t="shared" si="31"/>
        <v/>
      </c>
      <c r="BO78" s="76" t="str">
        <f t="shared" si="31"/>
        <v/>
      </c>
      <c r="BP78" s="76" t="str">
        <f t="shared" si="31"/>
        <v/>
      </c>
      <c r="BQ78" s="76" t="str">
        <f t="shared" si="31"/>
        <v/>
      </c>
      <c r="BR78" s="76" t="str">
        <f t="shared" si="31"/>
        <v/>
      </c>
      <c r="BS78" s="76" t="str">
        <f t="shared" si="30"/>
        <v/>
      </c>
    </row>
    <row r="79" spans="2:71" ht="15" customHeight="1" x14ac:dyDescent="0.15">
      <c r="B79" s="72">
        <v>51</v>
      </c>
      <c r="C79" s="82"/>
      <c r="D79" s="83"/>
      <c r="E79" s="83"/>
      <c r="F79" s="83"/>
      <c r="G79" s="83"/>
      <c r="H79" s="83"/>
      <c r="I79" s="84"/>
      <c r="J79" s="73"/>
      <c r="K79" s="74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R79" s="75">
        <f t="shared" si="15"/>
        <v>0</v>
      </c>
      <c r="BB79" s="76" t="str">
        <f t="shared" si="26"/>
        <v/>
      </c>
      <c r="BC79" s="76" t="str">
        <f t="shared" si="27"/>
        <v/>
      </c>
      <c r="BD79" s="76" t="str">
        <f t="shared" si="28"/>
        <v/>
      </c>
      <c r="BE79" s="76" t="str">
        <f t="shared" si="17"/>
        <v/>
      </c>
      <c r="BF79" s="76" t="str">
        <f t="shared" si="18"/>
        <v/>
      </c>
      <c r="BG79" s="76" t="str">
        <f t="shared" si="29"/>
        <v/>
      </c>
      <c r="BH79" s="76" t="str">
        <f t="shared" si="19"/>
        <v/>
      </c>
      <c r="BI79" s="76" t="str">
        <f t="shared" si="20"/>
        <v/>
      </c>
      <c r="BJ79" s="76" t="str">
        <f t="shared" si="21"/>
        <v/>
      </c>
      <c r="BK79" s="76" t="str">
        <f t="shared" si="22"/>
        <v/>
      </c>
      <c r="BL79" s="76" t="str">
        <f t="shared" si="23"/>
        <v/>
      </c>
      <c r="BM79" s="76" t="str">
        <f t="shared" si="24"/>
        <v/>
      </c>
      <c r="BN79" s="76" t="str">
        <f t="shared" si="31"/>
        <v/>
      </c>
      <c r="BO79" s="76" t="str">
        <f t="shared" si="31"/>
        <v/>
      </c>
      <c r="BP79" s="76" t="str">
        <f t="shared" si="31"/>
        <v/>
      </c>
      <c r="BQ79" s="76" t="str">
        <f t="shared" si="31"/>
        <v/>
      </c>
      <c r="BR79" s="76" t="str">
        <f t="shared" si="31"/>
        <v/>
      </c>
      <c r="BS79" s="76" t="str">
        <f t="shared" si="30"/>
        <v/>
      </c>
    </row>
    <row r="80" spans="2:71" ht="15" customHeight="1" x14ac:dyDescent="0.15">
      <c r="B80" s="72">
        <v>52</v>
      </c>
      <c r="C80" s="82"/>
      <c r="D80" s="83"/>
      <c r="E80" s="83"/>
      <c r="F80" s="83"/>
      <c r="G80" s="83"/>
      <c r="H80" s="83"/>
      <c r="I80" s="84"/>
      <c r="J80" s="73"/>
      <c r="K80" s="74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R80" s="75">
        <f t="shared" si="15"/>
        <v>0</v>
      </c>
      <c r="BB80" s="76" t="str">
        <f t="shared" si="26"/>
        <v/>
      </c>
      <c r="BC80" s="76" t="str">
        <f t="shared" si="27"/>
        <v/>
      </c>
      <c r="BD80" s="76" t="str">
        <f t="shared" si="28"/>
        <v/>
      </c>
      <c r="BE80" s="76" t="str">
        <f t="shared" si="17"/>
        <v/>
      </c>
      <c r="BF80" s="76" t="str">
        <f t="shared" si="18"/>
        <v/>
      </c>
      <c r="BG80" s="76" t="str">
        <f t="shared" si="29"/>
        <v/>
      </c>
      <c r="BH80" s="76" t="str">
        <f t="shared" si="19"/>
        <v/>
      </c>
      <c r="BI80" s="76" t="str">
        <f t="shared" si="20"/>
        <v/>
      </c>
      <c r="BJ80" s="76" t="str">
        <f t="shared" si="21"/>
        <v/>
      </c>
      <c r="BK80" s="76" t="str">
        <f t="shared" si="22"/>
        <v/>
      </c>
      <c r="BL80" s="76" t="str">
        <f t="shared" si="23"/>
        <v/>
      </c>
      <c r="BM80" s="76" t="str">
        <f t="shared" si="24"/>
        <v/>
      </c>
      <c r="BN80" s="76" t="str">
        <f t="shared" si="31"/>
        <v/>
      </c>
      <c r="BO80" s="76" t="str">
        <f t="shared" si="31"/>
        <v/>
      </c>
      <c r="BP80" s="76" t="str">
        <f t="shared" si="31"/>
        <v/>
      </c>
      <c r="BQ80" s="76" t="str">
        <f t="shared" si="31"/>
        <v/>
      </c>
      <c r="BR80" s="76" t="str">
        <f t="shared" si="31"/>
        <v/>
      </c>
      <c r="BS80" s="76" t="str">
        <f t="shared" si="30"/>
        <v/>
      </c>
    </row>
    <row r="81" spans="2:71" ht="15" customHeight="1" x14ac:dyDescent="0.15">
      <c r="B81" s="72">
        <v>53</v>
      </c>
      <c r="C81" s="82"/>
      <c r="D81" s="83"/>
      <c r="E81" s="83"/>
      <c r="F81" s="83"/>
      <c r="G81" s="83"/>
      <c r="H81" s="83"/>
      <c r="I81" s="84"/>
      <c r="J81" s="73"/>
      <c r="K81" s="74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R81" s="75">
        <f t="shared" si="15"/>
        <v>0</v>
      </c>
      <c r="BB81" s="76" t="str">
        <f t="shared" si="26"/>
        <v/>
      </c>
      <c r="BC81" s="76" t="str">
        <f t="shared" si="27"/>
        <v/>
      </c>
      <c r="BD81" s="76" t="str">
        <f t="shared" si="28"/>
        <v/>
      </c>
      <c r="BE81" s="76" t="str">
        <f t="shared" si="17"/>
        <v/>
      </c>
      <c r="BF81" s="76" t="str">
        <f t="shared" si="18"/>
        <v/>
      </c>
      <c r="BG81" s="76" t="str">
        <f t="shared" si="29"/>
        <v/>
      </c>
      <c r="BH81" s="76" t="str">
        <f t="shared" si="19"/>
        <v/>
      </c>
      <c r="BI81" s="76" t="str">
        <f t="shared" si="20"/>
        <v/>
      </c>
      <c r="BJ81" s="76" t="str">
        <f t="shared" si="21"/>
        <v/>
      </c>
      <c r="BK81" s="76" t="str">
        <f t="shared" si="22"/>
        <v/>
      </c>
      <c r="BL81" s="76" t="str">
        <f t="shared" si="23"/>
        <v/>
      </c>
      <c r="BM81" s="76" t="str">
        <f t="shared" si="24"/>
        <v/>
      </c>
      <c r="BN81" s="76" t="str">
        <f t="shared" si="31"/>
        <v/>
      </c>
      <c r="BO81" s="76" t="str">
        <f t="shared" si="31"/>
        <v/>
      </c>
      <c r="BP81" s="76" t="str">
        <f t="shared" si="31"/>
        <v/>
      </c>
      <c r="BQ81" s="76" t="str">
        <f t="shared" si="31"/>
        <v/>
      </c>
      <c r="BR81" s="76" t="str">
        <f t="shared" si="31"/>
        <v/>
      </c>
      <c r="BS81" s="76" t="str">
        <f t="shared" si="30"/>
        <v/>
      </c>
    </row>
    <row r="82" spans="2:71" ht="15" customHeight="1" x14ac:dyDescent="0.15">
      <c r="B82" s="72">
        <v>54</v>
      </c>
      <c r="C82" s="82"/>
      <c r="D82" s="83"/>
      <c r="E82" s="83"/>
      <c r="F82" s="83"/>
      <c r="G82" s="83"/>
      <c r="H82" s="83"/>
      <c r="I82" s="84"/>
      <c r="J82" s="73"/>
      <c r="K82" s="74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R82" s="75">
        <f t="shared" si="15"/>
        <v>0</v>
      </c>
      <c r="BB82" s="76" t="str">
        <f t="shared" si="26"/>
        <v/>
      </c>
      <c r="BC82" s="76" t="str">
        <f t="shared" si="27"/>
        <v/>
      </c>
      <c r="BD82" s="76" t="str">
        <f t="shared" si="28"/>
        <v/>
      </c>
      <c r="BE82" s="76" t="str">
        <f t="shared" si="17"/>
        <v/>
      </c>
      <c r="BF82" s="76" t="str">
        <f t="shared" si="18"/>
        <v/>
      </c>
      <c r="BG82" s="76" t="str">
        <f t="shared" si="29"/>
        <v/>
      </c>
      <c r="BH82" s="76" t="str">
        <f t="shared" si="19"/>
        <v/>
      </c>
      <c r="BI82" s="76" t="str">
        <f t="shared" si="20"/>
        <v/>
      </c>
      <c r="BJ82" s="76" t="str">
        <f t="shared" si="21"/>
        <v/>
      </c>
      <c r="BK82" s="76" t="str">
        <f t="shared" si="22"/>
        <v/>
      </c>
      <c r="BL82" s="76" t="str">
        <f t="shared" si="23"/>
        <v/>
      </c>
      <c r="BM82" s="76" t="str">
        <f t="shared" si="24"/>
        <v/>
      </c>
      <c r="BN82" s="76" t="str">
        <f t="shared" si="31"/>
        <v/>
      </c>
      <c r="BO82" s="76" t="str">
        <f t="shared" si="31"/>
        <v/>
      </c>
      <c r="BP82" s="76" t="str">
        <f t="shared" si="31"/>
        <v/>
      </c>
      <c r="BQ82" s="76" t="str">
        <f t="shared" si="31"/>
        <v/>
      </c>
      <c r="BR82" s="76" t="str">
        <f t="shared" si="31"/>
        <v/>
      </c>
      <c r="BS82" s="76" t="str">
        <f t="shared" si="30"/>
        <v/>
      </c>
    </row>
    <row r="83" spans="2:71" ht="15" customHeight="1" x14ac:dyDescent="0.15">
      <c r="B83" s="72">
        <v>55</v>
      </c>
      <c r="C83" s="82"/>
      <c r="D83" s="83"/>
      <c r="E83" s="83"/>
      <c r="F83" s="83"/>
      <c r="G83" s="83"/>
      <c r="H83" s="83"/>
      <c r="I83" s="84"/>
      <c r="J83" s="73"/>
      <c r="K83" s="74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R83" s="75">
        <f t="shared" si="15"/>
        <v>0</v>
      </c>
      <c r="BB83" s="76" t="str">
        <f t="shared" si="26"/>
        <v/>
      </c>
      <c r="BC83" s="76" t="str">
        <f t="shared" si="27"/>
        <v/>
      </c>
      <c r="BD83" s="76" t="str">
        <f t="shared" si="28"/>
        <v/>
      </c>
      <c r="BE83" s="76" t="str">
        <f t="shared" si="17"/>
        <v/>
      </c>
      <c r="BF83" s="76" t="str">
        <f t="shared" si="18"/>
        <v/>
      </c>
      <c r="BG83" s="76" t="str">
        <f t="shared" si="29"/>
        <v/>
      </c>
      <c r="BH83" s="76" t="str">
        <f t="shared" si="19"/>
        <v/>
      </c>
      <c r="BI83" s="76" t="str">
        <f t="shared" si="20"/>
        <v/>
      </c>
      <c r="BJ83" s="76" t="str">
        <f t="shared" si="21"/>
        <v/>
      </c>
      <c r="BK83" s="76" t="str">
        <f t="shared" si="22"/>
        <v/>
      </c>
      <c r="BL83" s="76" t="str">
        <f t="shared" si="23"/>
        <v/>
      </c>
      <c r="BM83" s="76" t="str">
        <f t="shared" si="24"/>
        <v/>
      </c>
      <c r="BN83" s="76" t="str">
        <f t="shared" si="31"/>
        <v/>
      </c>
      <c r="BO83" s="76" t="str">
        <f t="shared" si="31"/>
        <v/>
      </c>
      <c r="BP83" s="76" t="str">
        <f t="shared" si="31"/>
        <v/>
      </c>
      <c r="BQ83" s="76" t="str">
        <f t="shared" si="31"/>
        <v/>
      </c>
      <c r="BR83" s="76" t="str">
        <f t="shared" si="31"/>
        <v/>
      </c>
      <c r="BS83" s="76" t="str">
        <f t="shared" si="30"/>
        <v/>
      </c>
    </row>
    <row r="84" spans="2:71" ht="15" customHeight="1" x14ac:dyDescent="0.15">
      <c r="B84" s="72">
        <v>56</v>
      </c>
      <c r="C84" s="82"/>
      <c r="D84" s="83"/>
      <c r="E84" s="83"/>
      <c r="F84" s="83"/>
      <c r="G84" s="83"/>
      <c r="H84" s="83"/>
      <c r="I84" s="84"/>
      <c r="J84" s="73"/>
      <c r="K84" s="74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R84" s="75">
        <f t="shared" si="15"/>
        <v>0</v>
      </c>
      <c r="BB84" s="76" t="str">
        <f t="shared" si="26"/>
        <v/>
      </c>
      <c r="BC84" s="76" t="str">
        <f t="shared" si="27"/>
        <v/>
      </c>
      <c r="BD84" s="76" t="str">
        <f t="shared" si="28"/>
        <v/>
      </c>
      <c r="BE84" s="76" t="str">
        <f t="shared" si="17"/>
        <v/>
      </c>
      <c r="BF84" s="76" t="str">
        <f t="shared" si="18"/>
        <v/>
      </c>
      <c r="BG84" s="76" t="str">
        <f t="shared" si="29"/>
        <v/>
      </c>
      <c r="BH84" s="76" t="str">
        <f t="shared" si="19"/>
        <v/>
      </c>
      <c r="BI84" s="76" t="str">
        <f t="shared" si="20"/>
        <v/>
      </c>
      <c r="BJ84" s="76" t="str">
        <f t="shared" si="21"/>
        <v/>
      </c>
      <c r="BK84" s="76" t="str">
        <f t="shared" si="22"/>
        <v/>
      </c>
      <c r="BL84" s="76" t="str">
        <f t="shared" si="23"/>
        <v/>
      </c>
      <c r="BM84" s="76" t="str">
        <f t="shared" si="24"/>
        <v/>
      </c>
      <c r="BN84" s="76" t="str">
        <f t="shared" si="31"/>
        <v/>
      </c>
      <c r="BO84" s="76" t="str">
        <f t="shared" si="31"/>
        <v/>
      </c>
      <c r="BP84" s="76" t="str">
        <f t="shared" si="31"/>
        <v/>
      </c>
      <c r="BQ84" s="76" t="str">
        <f t="shared" si="31"/>
        <v/>
      </c>
      <c r="BR84" s="76" t="str">
        <f t="shared" si="31"/>
        <v/>
      </c>
      <c r="BS84" s="76" t="str">
        <f t="shared" si="30"/>
        <v/>
      </c>
    </row>
    <row r="85" spans="2:71" ht="15" customHeight="1" x14ac:dyDescent="0.15">
      <c r="B85" s="72">
        <v>57</v>
      </c>
      <c r="C85" s="82"/>
      <c r="D85" s="83"/>
      <c r="E85" s="83"/>
      <c r="F85" s="83"/>
      <c r="G85" s="83"/>
      <c r="H85" s="83"/>
      <c r="I85" s="84"/>
      <c r="J85" s="73"/>
      <c r="K85" s="74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R85" s="75">
        <f t="shared" si="15"/>
        <v>0</v>
      </c>
      <c r="BB85" s="76" t="str">
        <f t="shared" si="26"/>
        <v/>
      </c>
      <c r="BC85" s="76" t="str">
        <f t="shared" si="27"/>
        <v/>
      </c>
      <c r="BD85" s="76" t="str">
        <f t="shared" si="28"/>
        <v/>
      </c>
      <c r="BE85" s="76" t="str">
        <f t="shared" si="17"/>
        <v/>
      </c>
      <c r="BF85" s="76" t="str">
        <f t="shared" si="18"/>
        <v/>
      </c>
      <c r="BG85" s="76" t="str">
        <f t="shared" si="29"/>
        <v/>
      </c>
      <c r="BH85" s="76" t="str">
        <f t="shared" si="19"/>
        <v/>
      </c>
      <c r="BI85" s="76" t="str">
        <f t="shared" si="20"/>
        <v/>
      </c>
      <c r="BJ85" s="76" t="str">
        <f t="shared" si="21"/>
        <v/>
      </c>
      <c r="BK85" s="76" t="str">
        <f t="shared" si="22"/>
        <v/>
      </c>
      <c r="BL85" s="76" t="str">
        <f t="shared" si="23"/>
        <v/>
      </c>
      <c r="BM85" s="76" t="str">
        <f t="shared" si="24"/>
        <v/>
      </c>
      <c r="BN85" s="76" t="str">
        <f t="shared" si="31"/>
        <v/>
      </c>
      <c r="BO85" s="76" t="str">
        <f t="shared" si="31"/>
        <v/>
      </c>
      <c r="BP85" s="76" t="str">
        <f t="shared" si="31"/>
        <v/>
      </c>
      <c r="BQ85" s="76" t="str">
        <f t="shared" si="31"/>
        <v/>
      </c>
      <c r="BR85" s="76" t="str">
        <f t="shared" si="31"/>
        <v/>
      </c>
      <c r="BS85" s="76" t="str">
        <f t="shared" si="30"/>
        <v/>
      </c>
    </row>
    <row r="86" spans="2:71" ht="15" customHeight="1" x14ac:dyDescent="0.15">
      <c r="B86" s="72">
        <v>58</v>
      </c>
      <c r="C86" s="82"/>
      <c r="D86" s="83"/>
      <c r="E86" s="83"/>
      <c r="F86" s="83"/>
      <c r="G86" s="83"/>
      <c r="H86" s="83"/>
      <c r="I86" s="84"/>
      <c r="J86" s="73"/>
      <c r="K86" s="74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R86" s="75">
        <f t="shared" si="15"/>
        <v>0</v>
      </c>
      <c r="BB86" s="76" t="str">
        <f t="shared" si="26"/>
        <v/>
      </c>
      <c r="BC86" s="76" t="str">
        <f t="shared" si="27"/>
        <v/>
      </c>
      <c r="BD86" s="76" t="str">
        <f t="shared" si="28"/>
        <v/>
      </c>
      <c r="BE86" s="76" t="str">
        <f t="shared" si="17"/>
        <v/>
      </c>
      <c r="BF86" s="76" t="str">
        <f t="shared" si="18"/>
        <v/>
      </c>
      <c r="BG86" s="76" t="str">
        <f t="shared" si="29"/>
        <v/>
      </c>
      <c r="BH86" s="76" t="str">
        <f t="shared" si="19"/>
        <v/>
      </c>
      <c r="BI86" s="76" t="str">
        <f t="shared" si="20"/>
        <v/>
      </c>
      <c r="BJ86" s="76" t="str">
        <f t="shared" si="21"/>
        <v/>
      </c>
      <c r="BK86" s="76" t="str">
        <f t="shared" si="22"/>
        <v/>
      </c>
      <c r="BL86" s="76" t="str">
        <f t="shared" si="23"/>
        <v/>
      </c>
      <c r="BM86" s="76" t="str">
        <f t="shared" si="24"/>
        <v/>
      </c>
      <c r="BN86" s="76" t="str">
        <f t="shared" si="31"/>
        <v/>
      </c>
      <c r="BO86" s="76" t="str">
        <f t="shared" si="31"/>
        <v/>
      </c>
      <c r="BP86" s="76" t="str">
        <f t="shared" si="31"/>
        <v/>
      </c>
      <c r="BQ86" s="76" t="str">
        <f t="shared" si="31"/>
        <v/>
      </c>
      <c r="BR86" s="76" t="str">
        <f t="shared" si="31"/>
        <v/>
      </c>
      <c r="BS86" s="76" t="str">
        <f t="shared" si="30"/>
        <v/>
      </c>
    </row>
    <row r="87" spans="2:71" ht="15" customHeight="1" x14ac:dyDescent="0.15">
      <c r="B87" s="72">
        <v>59</v>
      </c>
      <c r="C87" s="82"/>
      <c r="D87" s="83"/>
      <c r="E87" s="83"/>
      <c r="F87" s="83"/>
      <c r="G87" s="83"/>
      <c r="H87" s="83"/>
      <c r="I87" s="84"/>
      <c r="J87" s="73"/>
      <c r="K87" s="74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R87" s="75">
        <f t="shared" si="15"/>
        <v>0</v>
      </c>
      <c r="BB87" s="76" t="str">
        <f t="shared" si="26"/>
        <v/>
      </c>
      <c r="BC87" s="76" t="str">
        <f t="shared" si="27"/>
        <v/>
      </c>
      <c r="BD87" s="76" t="str">
        <f t="shared" si="28"/>
        <v/>
      </c>
      <c r="BE87" s="76" t="str">
        <f t="shared" si="17"/>
        <v/>
      </c>
      <c r="BF87" s="76" t="str">
        <f t="shared" si="18"/>
        <v/>
      </c>
      <c r="BG87" s="76" t="str">
        <f t="shared" si="29"/>
        <v/>
      </c>
      <c r="BH87" s="76" t="str">
        <f t="shared" si="19"/>
        <v/>
      </c>
      <c r="BI87" s="76" t="str">
        <f t="shared" si="20"/>
        <v/>
      </c>
      <c r="BJ87" s="76" t="str">
        <f t="shared" si="21"/>
        <v/>
      </c>
      <c r="BK87" s="76" t="str">
        <f t="shared" si="22"/>
        <v/>
      </c>
      <c r="BL87" s="76" t="str">
        <f t="shared" si="23"/>
        <v/>
      </c>
      <c r="BM87" s="76" t="str">
        <f t="shared" si="24"/>
        <v/>
      </c>
      <c r="BN87" s="76" t="str">
        <f t="shared" si="31"/>
        <v/>
      </c>
      <c r="BO87" s="76" t="str">
        <f t="shared" si="31"/>
        <v/>
      </c>
      <c r="BP87" s="76" t="str">
        <f t="shared" si="31"/>
        <v/>
      </c>
      <c r="BQ87" s="76" t="str">
        <f t="shared" si="31"/>
        <v/>
      </c>
      <c r="BR87" s="76" t="str">
        <f t="shared" si="31"/>
        <v/>
      </c>
      <c r="BS87" s="76" t="str">
        <f t="shared" si="30"/>
        <v/>
      </c>
    </row>
    <row r="88" spans="2:71" ht="15" customHeight="1" x14ac:dyDescent="0.15">
      <c r="B88" s="72">
        <v>60</v>
      </c>
      <c r="C88" s="82"/>
      <c r="D88" s="83"/>
      <c r="E88" s="83"/>
      <c r="F88" s="83"/>
      <c r="G88" s="83"/>
      <c r="H88" s="83"/>
      <c r="I88" s="84"/>
      <c r="J88" s="73"/>
      <c r="K88" s="74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R88" s="75">
        <f t="shared" si="15"/>
        <v>0</v>
      </c>
      <c r="BB88" s="76" t="str">
        <f t="shared" si="26"/>
        <v/>
      </c>
      <c r="BC88" s="76" t="str">
        <f t="shared" si="27"/>
        <v/>
      </c>
      <c r="BD88" s="76" t="str">
        <f t="shared" si="28"/>
        <v/>
      </c>
      <c r="BE88" s="76" t="str">
        <f t="shared" si="17"/>
        <v/>
      </c>
      <c r="BF88" s="76" t="str">
        <f t="shared" si="18"/>
        <v/>
      </c>
      <c r="BG88" s="76" t="str">
        <f t="shared" si="29"/>
        <v/>
      </c>
      <c r="BH88" s="76" t="str">
        <f t="shared" si="19"/>
        <v/>
      </c>
      <c r="BI88" s="76" t="str">
        <f t="shared" si="20"/>
        <v/>
      </c>
      <c r="BJ88" s="76" t="str">
        <f t="shared" si="21"/>
        <v/>
      </c>
      <c r="BK88" s="76" t="str">
        <f t="shared" si="22"/>
        <v/>
      </c>
      <c r="BL88" s="76" t="str">
        <f t="shared" si="23"/>
        <v/>
      </c>
      <c r="BM88" s="76" t="str">
        <f t="shared" si="24"/>
        <v/>
      </c>
      <c r="BN88" s="76" t="str">
        <f t="shared" si="31"/>
        <v/>
      </c>
      <c r="BO88" s="76" t="str">
        <f t="shared" si="31"/>
        <v/>
      </c>
      <c r="BP88" s="76" t="str">
        <f t="shared" si="31"/>
        <v/>
      </c>
      <c r="BQ88" s="76" t="str">
        <f t="shared" si="31"/>
        <v/>
      </c>
      <c r="BR88" s="76" t="str">
        <f t="shared" si="31"/>
        <v/>
      </c>
      <c r="BS88" s="76" t="str">
        <f t="shared" si="30"/>
        <v/>
      </c>
    </row>
    <row r="89" spans="2:71" ht="15" customHeight="1" x14ac:dyDescent="0.15">
      <c r="B89" s="72">
        <v>61</v>
      </c>
      <c r="C89" s="82"/>
      <c r="D89" s="83"/>
      <c r="E89" s="83"/>
      <c r="F89" s="83"/>
      <c r="G89" s="83"/>
      <c r="H89" s="83"/>
      <c r="I89" s="84"/>
      <c r="J89" s="73"/>
      <c r="K89" s="74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R89" s="75">
        <f t="shared" si="15"/>
        <v>0</v>
      </c>
      <c r="BB89" s="76" t="str">
        <f t="shared" si="26"/>
        <v/>
      </c>
      <c r="BC89" s="76" t="str">
        <f t="shared" si="27"/>
        <v/>
      </c>
      <c r="BD89" s="76" t="str">
        <f t="shared" si="28"/>
        <v/>
      </c>
      <c r="BE89" s="76" t="str">
        <f t="shared" si="17"/>
        <v/>
      </c>
      <c r="BF89" s="76" t="str">
        <f t="shared" si="18"/>
        <v/>
      </c>
      <c r="BG89" s="76" t="str">
        <f t="shared" si="29"/>
        <v/>
      </c>
      <c r="BH89" s="76" t="str">
        <f t="shared" si="19"/>
        <v/>
      </c>
      <c r="BI89" s="76" t="str">
        <f t="shared" si="20"/>
        <v/>
      </c>
      <c r="BJ89" s="76" t="str">
        <f t="shared" si="21"/>
        <v/>
      </c>
      <c r="BK89" s="76" t="str">
        <f t="shared" si="22"/>
        <v/>
      </c>
      <c r="BL89" s="76" t="str">
        <f t="shared" si="23"/>
        <v/>
      </c>
      <c r="BM89" s="76" t="str">
        <f t="shared" si="24"/>
        <v/>
      </c>
      <c r="BN89" s="76" t="str">
        <f t="shared" ref="BN89:BR108" si="32">IF($K89=BN$28,IF(COUNTIF($L89:$AP89,$B$9)&gt;0,1,""),"")</f>
        <v/>
      </c>
      <c r="BO89" s="76" t="str">
        <f t="shared" si="32"/>
        <v/>
      </c>
      <c r="BP89" s="76" t="str">
        <f t="shared" si="32"/>
        <v/>
      </c>
      <c r="BQ89" s="76" t="str">
        <f t="shared" si="32"/>
        <v/>
      </c>
      <c r="BR89" s="76" t="str">
        <f t="shared" si="32"/>
        <v/>
      </c>
      <c r="BS89" s="76" t="str">
        <f t="shared" si="30"/>
        <v/>
      </c>
    </row>
    <row r="90" spans="2:71" ht="15" customHeight="1" x14ac:dyDescent="0.15">
      <c r="B90" s="72">
        <v>62</v>
      </c>
      <c r="C90" s="82"/>
      <c r="D90" s="83"/>
      <c r="E90" s="83"/>
      <c r="F90" s="83"/>
      <c r="G90" s="83"/>
      <c r="H90" s="83"/>
      <c r="I90" s="84"/>
      <c r="J90" s="73"/>
      <c r="K90" s="74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R90" s="75">
        <f t="shared" si="15"/>
        <v>0</v>
      </c>
      <c r="BB90" s="76" t="str">
        <f t="shared" si="26"/>
        <v/>
      </c>
      <c r="BC90" s="76" t="str">
        <f t="shared" si="27"/>
        <v/>
      </c>
      <c r="BD90" s="76" t="str">
        <f t="shared" si="28"/>
        <v/>
      </c>
      <c r="BE90" s="76" t="str">
        <f t="shared" si="17"/>
        <v/>
      </c>
      <c r="BF90" s="76" t="str">
        <f t="shared" si="18"/>
        <v/>
      </c>
      <c r="BG90" s="76" t="str">
        <f t="shared" si="29"/>
        <v/>
      </c>
      <c r="BH90" s="76" t="str">
        <f t="shared" si="19"/>
        <v/>
      </c>
      <c r="BI90" s="76" t="str">
        <f t="shared" si="20"/>
        <v/>
      </c>
      <c r="BJ90" s="76" t="str">
        <f t="shared" si="21"/>
        <v/>
      </c>
      <c r="BK90" s="76" t="str">
        <f t="shared" si="22"/>
        <v/>
      </c>
      <c r="BL90" s="76" t="str">
        <f t="shared" si="23"/>
        <v/>
      </c>
      <c r="BM90" s="76" t="str">
        <f t="shared" si="24"/>
        <v/>
      </c>
      <c r="BN90" s="76" t="str">
        <f t="shared" si="32"/>
        <v/>
      </c>
      <c r="BO90" s="76" t="str">
        <f t="shared" si="32"/>
        <v/>
      </c>
      <c r="BP90" s="76" t="str">
        <f t="shared" si="32"/>
        <v/>
      </c>
      <c r="BQ90" s="76" t="str">
        <f t="shared" si="32"/>
        <v/>
      </c>
      <c r="BR90" s="76" t="str">
        <f t="shared" si="32"/>
        <v/>
      </c>
      <c r="BS90" s="76" t="str">
        <f t="shared" si="30"/>
        <v/>
      </c>
    </row>
    <row r="91" spans="2:71" ht="15" customHeight="1" x14ac:dyDescent="0.15">
      <c r="B91" s="72">
        <v>63</v>
      </c>
      <c r="C91" s="82"/>
      <c r="D91" s="83"/>
      <c r="E91" s="83"/>
      <c r="F91" s="83"/>
      <c r="G91" s="83"/>
      <c r="H91" s="83"/>
      <c r="I91" s="84"/>
      <c r="J91" s="73"/>
      <c r="K91" s="74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R91" s="75">
        <f t="shared" si="15"/>
        <v>0</v>
      </c>
      <c r="BB91" s="76" t="str">
        <f t="shared" si="26"/>
        <v/>
      </c>
      <c r="BC91" s="76" t="str">
        <f t="shared" si="27"/>
        <v/>
      </c>
      <c r="BD91" s="76" t="str">
        <f t="shared" si="28"/>
        <v/>
      </c>
      <c r="BE91" s="76" t="str">
        <f t="shared" si="17"/>
        <v/>
      </c>
      <c r="BF91" s="76" t="str">
        <f t="shared" si="18"/>
        <v/>
      </c>
      <c r="BG91" s="76" t="str">
        <f t="shared" si="29"/>
        <v/>
      </c>
      <c r="BH91" s="76" t="str">
        <f t="shared" si="19"/>
        <v/>
      </c>
      <c r="BI91" s="76" t="str">
        <f t="shared" si="20"/>
        <v/>
      </c>
      <c r="BJ91" s="76" t="str">
        <f t="shared" si="21"/>
        <v/>
      </c>
      <c r="BK91" s="76" t="str">
        <f t="shared" si="22"/>
        <v/>
      </c>
      <c r="BL91" s="76" t="str">
        <f t="shared" si="23"/>
        <v/>
      </c>
      <c r="BM91" s="76" t="str">
        <f t="shared" si="24"/>
        <v/>
      </c>
      <c r="BN91" s="76" t="str">
        <f t="shared" si="32"/>
        <v/>
      </c>
      <c r="BO91" s="76" t="str">
        <f t="shared" si="32"/>
        <v/>
      </c>
      <c r="BP91" s="76" t="str">
        <f t="shared" si="32"/>
        <v/>
      </c>
      <c r="BQ91" s="76" t="str">
        <f t="shared" si="32"/>
        <v/>
      </c>
      <c r="BR91" s="76" t="str">
        <f t="shared" si="32"/>
        <v/>
      </c>
      <c r="BS91" s="76" t="str">
        <f t="shared" si="30"/>
        <v/>
      </c>
    </row>
    <row r="92" spans="2:71" ht="15" customHeight="1" x14ac:dyDescent="0.15">
      <c r="B92" s="72">
        <v>64</v>
      </c>
      <c r="C92" s="82"/>
      <c r="D92" s="83"/>
      <c r="E92" s="83"/>
      <c r="F92" s="83"/>
      <c r="G92" s="83"/>
      <c r="H92" s="83"/>
      <c r="I92" s="84"/>
      <c r="J92" s="73"/>
      <c r="K92" s="74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R92" s="75">
        <f t="shared" si="15"/>
        <v>0</v>
      </c>
      <c r="BB92" s="76" t="str">
        <f t="shared" si="26"/>
        <v/>
      </c>
      <c r="BC92" s="76" t="str">
        <f t="shared" si="27"/>
        <v/>
      </c>
      <c r="BD92" s="76" t="str">
        <f t="shared" si="28"/>
        <v/>
      </c>
      <c r="BE92" s="76" t="str">
        <f t="shared" si="17"/>
        <v/>
      </c>
      <c r="BF92" s="76" t="str">
        <f t="shared" si="18"/>
        <v/>
      </c>
      <c r="BG92" s="76" t="str">
        <f t="shared" si="29"/>
        <v/>
      </c>
      <c r="BH92" s="76" t="str">
        <f t="shared" si="19"/>
        <v/>
      </c>
      <c r="BI92" s="76" t="str">
        <f t="shared" si="20"/>
        <v/>
      </c>
      <c r="BJ92" s="76" t="str">
        <f t="shared" si="21"/>
        <v/>
      </c>
      <c r="BK92" s="76" t="str">
        <f t="shared" si="22"/>
        <v/>
      </c>
      <c r="BL92" s="76" t="str">
        <f t="shared" si="23"/>
        <v/>
      </c>
      <c r="BM92" s="76" t="str">
        <f t="shared" si="24"/>
        <v/>
      </c>
      <c r="BN92" s="76" t="str">
        <f t="shared" si="32"/>
        <v/>
      </c>
      <c r="BO92" s="76" t="str">
        <f t="shared" si="32"/>
        <v/>
      </c>
      <c r="BP92" s="76" t="str">
        <f t="shared" si="32"/>
        <v/>
      </c>
      <c r="BQ92" s="76" t="str">
        <f t="shared" si="32"/>
        <v/>
      </c>
      <c r="BR92" s="76" t="str">
        <f t="shared" si="32"/>
        <v/>
      </c>
      <c r="BS92" s="76" t="str">
        <f t="shared" si="30"/>
        <v/>
      </c>
    </row>
    <row r="93" spans="2:71" ht="15" customHeight="1" x14ac:dyDescent="0.15">
      <c r="B93" s="72">
        <v>65</v>
      </c>
      <c r="C93" s="82"/>
      <c r="D93" s="83"/>
      <c r="E93" s="83"/>
      <c r="F93" s="83"/>
      <c r="G93" s="83"/>
      <c r="H93" s="83"/>
      <c r="I93" s="84"/>
      <c r="J93" s="73"/>
      <c r="K93" s="74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R93" s="75">
        <f t="shared" si="15"/>
        <v>0</v>
      </c>
      <c r="BB93" s="76" t="str">
        <f t="shared" ref="BB93:BB124" si="33">IF($K93=BB$28,IF(SUM(BH93,BN93)=0,IF(COUNTIF($L93:$AP93,$B$7)&gt;0,1,""),""),"")</f>
        <v/>
      </c>
      <c r="BC93" s="76" t="str">
        <f t="shared" ref="BC93:BC124" si="34">IF($K93=BC$28,IF(SUM(BI93,BO93)=0,IF(COUNTIF($L93:$AP93,$B$7)&gt;0,1,""),""),"")</f>
        <v/>
      </c>
      <c r="BD93" s="76" t="str">
        <f t="shared" ref="BD93:BD124" si="35">IF($K93=BD$28,IF(SUM(BJ93,BP93)=0,IF(COUNTIF($L93:$AP93,$B$7)&gt;0,1,""),""),"")</f>
        <v/>
      </c>
      <c r="BE93" s="76" t="str">
        <f t="shared" si="17"/>
        <v/>
      </c>
      <c r="BF93" s="76" t="str">
        <f t="shared" si="18"/>
        <v/>
      </c>
      <c r="BG93" s="76" t="str">
        <f t="shared" ref="BG93:BG124" si="36">IF($K93=BG$28,IF(SUM(BM93,BS93)=0,IF(COUNTIF($L93:$AP93,$B$7)&gt;0,1,""),""),"")</f>
        <v/>
      </c>
      <c r="BH93" s="76" t="str">
        <f t="shared" si="19"/>
        <v/>
      </c>
      <c r="BI93" s="76" t="str">
        <f t="shared" si="20"/>
        <v/>
      </c>
      <c r="BJ93" s="76" t="str">
        <f t="shared" si="21"/>
        <v/>
      </c>
      <c r="BK93" s="76" t="str">
        <f t="shared" si="22"/>
        <v/>
      </c>
      <c r="BL93" s="76" t="str">
        <f t="shared" si="23"/>
        <v/>
      </c>
      <c r="BM93" s="76" t="str">
        <f t="shared" si="24"/>
        <v/>
      </c>
      <c r="BN93" s="76" t="str">
        <f t="shared" si="32"/>
        <v/>
      </c>
      <c r="BO93" s="76" t="str">
        <f t="shared" si="32"/>
        <v/>
      </c>
      <c r="BP93" s="76" t="str">
        <f t="shared" si="32"/>
        <v/>
      </c>
      <c r="BQ93" s="76" t="str">
        <f t="shared" si="32"/>
        <v/>
      </c>
      <c r="BR93" s="76" t="str">
        <f t="shared" si="32"/>
        <v/>
      </c>
      <c r="BS93" s="76" t="str">
        <f t="shared" ref="BS93:BS124" si="37">IF($K93=BS$28,IF(COUNTIF($L93:$AP93,$B$9)&gt;0,1,""),"")</f>
        <v/>
      </c>
    </row>
    <row r="94" spans="2:71" ht="15" customHeight="1" x14ac:dyDescent="0.15">
      <c r="B94" s="72">
        <v>66</v>
      </c>
      <c r="C94" s="82"/>
      <c r="D94" s="83"/>
      <c r="E94" s="83"/>
      <c r="F94" s="83"/>
      <c r="G94" s="83"/>
      <c r="H94" s="83"/>
      <c r="I94" s="84"/>
      <c r="J94" s="73"/>
      <c r="K94" s="7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R94" s="75">
        <f t="shared" ref="AR94:AR157" si="38">COUNTA(L94:AP94)-COUNTIF(L94:AP94,$B$5)-COUNTIF(L94:AP94,$B$6)</f>
        <v>0</v>
      </c>
      <c r="BB94" s="76" t="str">
        <f t="shared" si="33"/>
        <v/>
      </c>
      <c r="BC94" s="76" t="str">
        <f t="shared" si="34"/>
        <v/>
      </c>
      <c r="BD94" s="76" t="str">
        <f t="shared" si="35"/>
        <v/>
      </c>
      <c r="BE94" s="76" t="str">
        <f t="shared" ref="BE94:BE157" si="39">IF($K94=BE$28,IF(SUM(BK94,BQ94)=0,IF(COUNTIF($L94:$AP94,$B$7)&gt;0,1,""),""),"")</f>
        <v/>
      </c>
      <c r="BF94" s="76" t="str">
        <f t="shared" ref="BF94:BF157" si="40">IF($K94=BF$28,IF(SUM(BL94,BR94)=0,IF(COUNTIF($L94:$AP94,$B$7)&gt;0,1,""),""),"")</f>
        <v/>
      </c>
      <c r="BG94" s="76" t="str">
        <f t="shared" si="36"/>
        <v/>
      </c>
      <c r="BH94" s="76" t="str">
        <f t="shared" ref="BH94:BH157" si="41">IF($K94=BH$28,IF(BN94="",IF(COUNTIF($L94:$AP94,$B$8)&gt;0,1,""),""),"")</f>
        <v/>
      </c>
      <c r="BI94" s="76" t="str">
        <f t="shared" ref="BI94:BI157" si="42">IF($K94=BI$28,IF(BO94="",IF(COUNTIF($L94:$AP94,$B$8)&gt;0,1,""),""),"")</f>
        <v/>
      </c>
      <c r="BJ94" s="76" t="str">
        <f t="shared" ref="BJ94:BJ157" si="43">IF($K94=BJ$28,IF(BP94="",IF(COUNTIF($L94:$AP94,$B$8)&gt;0,1,""),""),"")</f>
        <v/>
      </c>
      <c r="BK94" s="76" t="str">
        <f t="shared" ref="BK94:BK157" si="44">IF($K94=BK$28,IF(BQ94="",IF(COUNTIF($L94:$AP94,$B$8)&gt;0,1,""),""),"")</f>
        <v/>
      </c>
      <c r="BL94" s="76" t="str">
        <f t="shared" ref="BL94:BL157" si="45">IF($K94=BL$28,IF(BR94="",IF(COUNTIF($L94:$AP94,$B$8)&gt;0,1,""),""),"")</f>
        <v/>
      </c>
      <c r="BM94" s="76" t="str">
        <f t="shared" ref="BM94:BM157" si="46">IF($K94=BM$28,IF(BS94="",IF(COUNTIF($L94:$AP94,$B$8)&gt;0,1,""),""),"")</f>
        <v/>
      </c>
      <c r="BN94" s="76" t="str">
        <f t="shared" si="32"/>
        <v/>
      </c>
      <c r="BO94" s="76" t="str">
        <f t="shared" si="32"/>
        <v/>
      </c>
      <c r="BP94" s="76" t="str">
        <f t="shared" si="32"/>
        <v/>
      </c>
      <c r="BQ94" s="76" t="str">
        <f t="shared" si="32"/>
        <v/>
      </c>
      <c r="BR94" s="76" t="str">
        <f t="shared" si="32"/>
        <v/>
      </c>
      <c r="BS94" s="76" t="str">
        <f t="shared" si="37"/>
        <v/>
      </c>
    </row>
    <row r="95" spans="2:71" ht="15" customHeight="1" x14ac:dyDescent="0.15">
      <c r="B95" s="72">
        <v>67</v>
      </c>
      <c r="C95" s="82"/>
      <c r="D95" s="83"/>
      <c r="E95" s="83"/>
      <c r="F95" s="83"/>
      <c r="G95" s="83"/>
      <c r="H95" s="83"/>
      <c r="I95" s="84"/>
      <c r="J95" s="73"/>
      <c r="K95" s="74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R95" s="75">
        <f t="shared" si="38"/>
        <v>0</v>
      </c>
      <c r="BB95" s="76" t="str">
        <f t="shared" si="33"/>
        <v/>
      </c>
      <c r="BC95" s="76" t="str">
        <f t="shared" si="34"/>
        <v/>
      </c>
      <c r="BD95" s="76" t="str">
        <f t="shared" si="35"/>
        <v/>
      </c>
      <c r="BE95" s="76" t="str">
        <f t="shared" si="39"/>
        <v/>
      </c>
      <c r="BF95" s="76" t="str">
        <f t="shared" si="40"/>
        <v/>
      </c>
      <c r="BG95" s="76" t="str">
        <f t="shared" si="36"/>
        <v/>
      </c>
      <c r="BH95" s="76" t="str">
        <f t="shared" si="41"/>
        <v/>
      </c>
      <c r="BI95" s="76" t="str">
        <f t="shared" si="42"/>
        <v/>
      </c>
      <c r="BJ95" s="76" t="str">
        <f t="shared" si="43"/>
        <v/>
      </c>
      <c r="BK95" s="76" t="str">
        <f t="shared" si="44"/>
        <v/>
      </c>
      <c r="BL95" s="76" t="str">
        <f t="shared" si="45"/>
        <v/>
      </c>
      <c r="BM95" s="76" t="str">
        <f t="shared" si="46"/>
        <v/>
      </c>
      <c r="BN95" s="76" t="str">
        <f t="shared" si="32"/>
        <v/>
      </c>
      <c r="BO95" s="76" t="str">
        <f t="shared" si="32"/>
        <v/>
      </c>
      <c r="BP95" s="76" t="str">
        <f t="shared" si="32"/>
        <v/>
      </c>
      <c r="BQ95" s="76" t="str">
        <f t="shared" si="32"/>
        <v/>
      </c>
      <c r="BR95" s="76" t="str">
        <f t="shared" si="32"/>
        <v/>
      </c>
      <c r="BS95" s="76" t="str">
        <f t="shared" si="37"/>
        <v/>
      </c>
    </row>
    <row r="96" spans="2:71" ht="15" customHeight="1" x14ac:dyDescent="0.15">
      <c r="B96" s="72">
        <v>68</v>
      </c>
      <c r="C96" s="82"/>
      <c r="D96" s="83"/>
      <c r="E96" s="83"/>
      <c r="F96" s="83"/>
      <c r="G96" s="83"/>
      <c r="H96" s="83"/>
      <c r="I96" s="84"/>
      <c r="J96" s="73"/>
      <c r="K96" s="74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R96" s="75">
        <f t="shared" si="38"/>
        <v>0</v>
      </c>
      <c r="BB96" s="76" t="str">
        <f t="shared" si="33"/>
        <v/>
      </c>
      <c r="BC96" s="76" t="str">
        <f t="shared" si="34"/>
        <v/>
      </c>
      <c r="BD96" s="76" t="str">
        <f t="shared" si="35"/>
        <v/>
      </c>
      <c r="BE96" s="76" t="str">
        <f t="shared" si="39"/>
        <v/>
      </c>
      <c r="BF96" s="76" t="str">
        <f t="shared" si="40"/>
        <v/>
      </c>
      <c r="BG96" s="76" t="str">
        <f t="shared" si="36"/>
        <v/>
      </c>
      <c r="BH96" s="76" t="str">
        <f t="shared" si="41"/>
        <v/>
      </c>
      <c r="BI96" s="76" t="str">
        <f t="shared" si="42"/>
        <v/>
      </c>
      <c r="BJ96" s="76" t="str">
        <f t="shared" si="43"/>
        <v/>
      </c>
      <c r="BK96" s="76" t="str">
        <f t="shared" si="44"/>
        <v/>
      </c>
      <c r="BL96" s="76" t="str">
        <f t="shared" si="45"/>
        <v/>
      </c>
      <c r="BM96" s="76" t="str">
        <f t="shared" si="46"/>
        <v/>
      </c>
      <c r="BN96" s="76" t="str">
        <f t="shared" si="32"/>
        <v/>
      </c>
      <c r="BO96" s="76" t="str">
        <f t="shared" si="32"/>
        <v/>
      </c>
      <c r="BP96" s="76" t="str">
        <f t="shared" si="32"/>
        <v/>
      </c>
      <c r="BQ96" s="76" t="str">
        <f t="shared" si="32"/>
        <v/>
      </c>
      <c r="BR96" s="76" t="str">
        <f t="shared" si="32"/>
        <v/>
      </c>
      <c r="BS96" s="76" t="str">
        <f t="shared" si="37"/>
        <v/>
      </c>
    </row>
    <row r="97" spans="2:71" ht="15" customHeight="1" x14ac:dyDescent="0.15">
      <c r="B97" s="72">
        <v>69</v>
      </c>
      <c r="C97" s="82"/>
      <c r="D97" s="83"/>
      <c r="E97" s="83"/>
      <c r="F97" s="83"/>
      <c r="G97" s="83"/>
      <c r="H97" s="83"/>
      <c r="I97" s="84"/>
      <c r="J97" s="73"/>
      <c r="K97" s="74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R97" s="75">
        <f t="shared" si="38"/>
        <v>0</v>
      </c>
      <c r="BB97" s="76" t="str">
        <f t="shared" si="33"/>
        <v/>
      </c>
      <c r="BC97" s="76" t="str">
        <f t="shared" si="34"/>
        <v/>
      </c>
      <c r="BD97" s="76" t="str">
        <f t="shared" si="35"/>
        <v/>
      </c>
      <c r="BE97" s="76" t="str">
        <f t="shared" si="39"/>
        <v/>
      </c>
      <c r="BF97" s="76" t="str">
        <f t="shared" si="40"/>
        <v/>
      </c>
      <c r="BG97" s="76" t="str">
        <f t="shared" si="36"/>
        <v/>
      </c>
      <c r="BH97" s="76" t="str">
        <f t="shared" si="41"/>
        <v/>
      </c>
      <c r="BI97" s="76" t="str">
        <f t="shared" si="42"/>
        <v/>
      </c>
      <c r="BJ97" s="76" t="str">
        <f t="shared" si="43"/>
        <v/>
      </c>
      <c r="BK97" s="76" t="str">
        <f t="shared" si="44"/>
        <v/>
      </c>
      <c r="BL97" s="76" t="str">
        <f t="shared" si="45"/>
        <v/>
      </c>
      <c r="BM97" s="76" t="str">
        <f t="shared" si="46"/>
        <v/>
      </c>
      <c r="BN97" s="76" t="str">
        <f t="shared" si="32"/>
        <v/>
      </c>
      <c r="BO97" s="76" t="str">
        <f t="shared" si="32"/>
        <v/>
      </c>
      <c r="BP97" s="76" t="str">
        <f t="shared" si="32"/>
        <v/>
      </c>
      <c r="BQ97" s="76" t="str">
        <f t="shared" si="32"/>
        <v/>
      </c>
      <c r="BR97" s="76" t="str">
        <f t="shared" si="32"/>
        <v/>
      </c>
      <c r="BS97" s="76" t="str">
        <f t="shared" si="37"/>
        <v/>
      </c>
    </row>
    <row r="98" spans="2:71" ht="15" customHeight="1" x14ac:dyDescent="0.15">
      <c r="B98" s="72">
        <v>70</v>
      </c>
      <c r="C98" s="82"/>
      <c r="D98" s="83"/>
      <c r="E98" s="83"/>
      <c r="F98" s="83"/>
      <c r="G98" s="83"/>
      <c r="H98" s="83"/>
      <c r="I98" s="84"/>
      <c r="J98" s="73"/>
      <c r="K98" s="74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R98" s="75">
        <f t="shared" si="38"/>
        <v>0</v>
      </c>
      <c r="BB98" s="76" t="str">
        <f t="shared" si="33"/>
        <v/>
      </c>
      <c r="BC98" s="76" t="str">
        <f t="shared" si="34"/>
        <v/>
      </c>
      <c r="BD98" s="76" t="str">
        <f t="shared" si="35"/>
        <v/>
      </c>
      <c r="BE98" s="76" t="str">
        <f t="shared" si="39"/>
        <v/>
      </c>
      <c r="BF98" s="76" t="str">
        <f t="shared" si="40"/>
        <v/>
      </c>
      <c r="BG98" s="76" t="str">
        <f t="shared" si="36"/>
        <v/>
      </c>
      <c r="BH98" s="76" t="str">
        <f t="shared" si="41"/>
        <v/>
      </c>
      <c r="BI98" s="76" t="str">
        <f t="shared" si="42"/>
        <v/>
      </c>
      <c r="BJ98" s="76" t="str">
        <f t="shared" si="43"/>
        <v/>
      </c>
      <c r="BK98" s="76" t="str">
        <f t="shared" si="44"/>
        <v/>
      </c>
      <c r="BL98" s="76" t="str">
        <f t="shared" si="45"/>
        <v/>
      </c>
      <c r="BM98" s="76" t="str">
        <f t="shared" si="46"/>
        <v/>
      </c>
      <c r="BN98" s="76" t="str">
        <f t="shared" si="32"/>
        <v/>
      </c>
      <c r="BO98" s="76" t="str">
        <f t="shared" si="32"/>
        <v/>
      </c>
      <c r="BP98" s="76" t="str">
        <f t="shared" si="32"/>
        <v/>
      </c>
      <c r="BQ98" s="76" t="str">
        <f t="shared" si="32"/>
        <v/>
      </c>
      <c r="BR98" s="76" t="str">
        <f t="shared" si="32"/>
        <v/>
      </c>
      <c r="BS98" s="76" t="str">
        <f t="shared" si="37"/>
        <v/>
      </c>
    </row>
    <row r="99" spans="2:71" ht="15" customHeight="1" x14ac:dyDescent="0.15">
      <c r="B99" s="72">
        <v>71</v>
      </c>
      <c r="C99" s="82"/>
      <c r="D99" s="83"/>
      <c r="E99" s="83"/>
      <c r="F99" s="83"/>
      <c r="G99" s="83"/>
      <c r="H99" s="83"/>
      <c r="I99" s="84"/>
      <c r="J99" s="73"/>
      <c r="K99" s="74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R99" s="75">
        <f t="shared" si="38"/>
        <v>0</v>
      </c>
      <c r="BB99" s="76" t="str">
        <f t="shared" si="33"/>
        <v/>
      </c>
      <c r="BC99" s="76" t="str">
        <f t="shared" si="34"/>
        <v/>
      </c>
      <c r="BD99" s="76" t="str">
        <f t="shared" si="35"/>
        <v/>
      </c>
      <c r="BE99" s="76" t="str">
        <f t="shared" si="39"/>
        <v/>
      </c>
      <c r="BF99" s="76" t="str">
        <f t="shared" si="40"/>
        <v/>
      </c>
      <c r="BG99" s="76" t="str">
        <f t="shared" si="36"/>
        <v/>
      </c>
      <c r="BH99" s="76" t="str">
        <f t="shared" si="41"/>
        <v/>
      </c>
      <c r="BI99" s="76" t="str">
        <f t="shared" si="42"/>
        <v/>
      </c>
      <c r="BJ99" s="76" t="str">
        <f t="shared" si="43"/>
        <v/>
      </c>
      <c r="BK99" s="76" t="str">
        <f t="shared" si="44"/>
        <v/>
      </c>
      <c r="BL99" s="76" t="str">
        <f t="shared" si="45"/>
        <v/>
      </c>
      <c r="BM99" s="76" t="str">
        <f t="shared" si="46"/>
        <v/>
      </c>
      <c r="BN99" s="76" t="str">
        <f t="shared" si="32"/>
        <v/>
      </c>
      <c r="BO99" s="76" t="str">
        <f t="shared" si="32"/>
        <v/>
      </c>
      <c r="BP99" s="76" t="str">
        <f t="shared" si="32"/>
        <v/>
      </c>
      <c r="BQ99" s="76" t="str">
        <f t="shared" si="32"/>
        <v/>
      </c>
      <c r="BR99" s="76" t="str">
        <f t="shared" si="32"/>
        <v/>
      </c>
      <c r="BS99" s="76" t="str">
        <f t="shared" si="37"/>
        <v/>
      </c>
    </row>
    <row r="100" spans="2:71" ht="15" customHeight="1" x14ac:dyDescent="0.15">
      <c r="B100" s="72">
        <v>72</v>
      </c>
      <c r="C100" s="82"/>
      <c r="D100" s="83"/>
      <c r="E100" s="83"/>
      <c r="F100" s="83"/>
      <c r="G100" s="83"/>
      <c r="H100" s="83"/>
      <c r="I100" s="84"/>
      <c r="J100" s="73"/>
      <c r="K100" s="74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R100" s="75">
        <f t="shared" si="38"/>
        <v>0</v>
      </c>
      <c r="BB100" s="76" t="str">
        <f t="shared" si="33"/>
        <v/>
      </c>
      <c r="BC100" s="76" t="str">
        <f t="shared" si="34"/>
        <v/>
      </c>
      <c r="BD100" s="76" t="str">
        <f t="shared" si="35"/>
        <v/>
      </c>
      <c r="BE100" s="76" t="str">
        <f t="shared" si="39"/>
        <v/>
      </c>
      <c r="BF100" s="76" t="str">
        <f t="shared" si="40"/>
        <v/>
      </c>
      <c r="BG100" s="76" t="str">
        <f t="shared" si="36"/>
        <v/>
      </c>
      <c r="BH100" s="76" t="str">
        <f t="shared" si="41"/>
        <v/>
      </c>
      <c r="BI100" s="76" t="str">
        <f t="shared" si="42"/>
        <v/>
      </c>
      <c r="BJ100" s="76" t="str">
        <f t="shared" si="43"/>
        <v/>
      </c>
      <c r="BK100" s="76" t="str">
        <f t="shared" si="44"/>
        <v/>
      </c>
      <c r="BL100" s="76" t="str">
        <f t="shared" si="45"/>
        <v/>
      </c>
      <c r="BM100" s="76" t="str">
        <f t="shared" si="46"/>
        <v/>
      </c>
      <c r="BN100" s="76" t="str">
        <f t="shared" si="32"/>
        <v/>
      </c>
      <c r="BO100" s="76" t="str">
        <f t="shared" si="32"/>
        <v/>
      </c>
      <c r="BP100" s="76" t="str">
        <f t="shared" si="32"/>
        <v/>
      </c>
      <c r="BQ100" s="76" t="str">
        <f t="shared" si="32"/>
        <v/>
      </c>
      <c r="BR100" s="76" t="str">
        <f t="shared" si="32"/>
        <v/>
      </c>
      <c r="BS100" s="76" t="str">
        <f t="shared" si="37"/>
        <v/>
      </c>
    </row>
    <row r="101" spans="2:71" ht="15" customHeight="1" x14ac:dyDescent="0.15">
      <c r="B101" s="72">
        <v>73</v>
      </c>
      <c r="C101" s="82"/>
      <c r="D101" s="83"/>
      <c r="E101" s="83"/>
      <c r="F101" s="83"/>
      <c r="G101" s="83"/>
      <c r="H101" s="83"/>
      <c r="I101" s="84"/>
      <c r="J101" s="73"/>
      <c r="K101" s="74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R101" s="75">
        <f t="shared" si="38"/>
        <v>0</v>
      </c>
      <c r="BB101" s="76" t="str">
        <f t="shared" si="33"/>
        <v/>
      </c>
      <c r="BC101" s="76" t="str">
        <f t="shared" si="34"/>
        <v/>
      </c>
      <c r="BD101" s="76" t="str">
        <f t="shared" si="35"/>
        <v/>
      </c>
      <c r="BE101" s="76" t="str">
        <f t="shared" si="39"/>
        <v/>
      </c>
      <c r="BF101" s="76" t="str">
        <f t="shared" si="40"/>
        <v/>
      </c>
      <c r="BG101" s="76" t="str">
        <f t="shared" si="36"/>
        <v/>
      </c>
      <c r="BH101" s="76" t="str">
        <f t="shared" si="41"/>
        <v/>
      </c>
      <c r="BI101" s="76" t="str">
        <f t="shared" si="42"/>
        <v/>
      </c>
      <c r="BJ101" s="76" t="str">
        <f t="shared" si="43"/>
        <v/>
      </c>
      <c r="BK101" s="76" t="str">
        <f t="shared" si="44"/>
        <v/>
      </c>
      <c r="BL101" s="76" t="str">
        <f t="shared" si="45"/>
        <v/>
      </c>
      <c r="BM101" s="76" t="str">
        <f t="shared" si="46"/>
        <v/>
      </c>
      <c r="BN101" s="76" t="str">
        <f t="shared" si="32"/>
        <v/>
      </c>
      <c r="BO101" s="76" t="str">
        <f t="shared" si="32"/>
        <v/>
      </c>
      <c r="BP101" s="76" t="str">
        <f t="shared" si="32"/>
        <v/>
      </c>
      <c r="BQ101" s="76" t="str">
        <f t="shared" si="32"/>
        <v/>
      </c>
      <c r="BR101" s="76" t="str">
        <f t="shared" si="32"/>
        <v/>
      </c>
      <c r="BS101" s="76" t="str">
        <f t="shared" si="37"/>
        <v/>
      </c>
    </row>
    <row r="102" spans="2:71" ht="15" customHeight="1" x14ac:dyDescent="0.15">
      <c r="B102" s="72">
        <v>74</v>
      </c>
      <c r="C102" s="82"/>
      <c r="D102" s="83"/>
      <c r="E102" s="83"/>
      <c r="F102" s="83"/>
      <c r="G102" s="83"/>
      <c r="H102" s="83"/>
      <c r="I102" s="84"/>
      <c r="J102" s="73"/>
      <c r="K102" s="74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R102" s="75">
        <f t="shared" si="38"/>
        <v>0</v>
      </c>
      <c r="BB102" s="76" t="str">
        <f t="shared" si="33"/>
        <v/>
      </c>
      <c r="BC102" s="76" t="str">
        <f t="shared" si="34"/>
        <v/>
      </c>
      <c r="BD102" s="76" t="str">
        <f t="shared" si="35"/>
        <v/>
      </c>
      <c r="BE102" s="76" t="str">
        <f t="shared" si="39"/>
        <v/>
      </c>
      <c r="BF102" s="76" t="str">
        <f t="shared" si="40"/>
        <v/>
      </c>
      <c r="BG102" s="76" t="str">
        <f t="shared" si="36"/>
        <v/>
      </c>
      <c r="BH102" s="76" t="str">
        <f t="shared" si="41"/>
        <v/>
      </c>
      <c r="BI102" s="76" t="str">
        <f t="shared" si="42"/>
        <v/>
      </c>
      <c r="BJ102" s="76" t="str">
        <f t="shared" si="43"/>
        <v/>
      </c>
      <c r="BK102" s="76" t="str">
        <f t="shared" si="44"/>
        <v/>
      </c>
      <c r="BL102" s="76" t="str">
        <f t="shared" si="45"/>
        <v/>
      </c>
      <c r="BM102" s="76" t="str">
        <f t="shared" si="46"/>
        <v/>
      </c>
      <c r="BN102" s="76" t="str">
        <f t="shared" si="32"/>
        <v/>
      </c>
      <c r="BO102" s="76" t="str">
        <f t="shared" si="32"/>
        <v/>
      </c>
      <c r="BP102" s="76" t="str">
        <f t="shared" si="32"/>
        <v/>
      </c>
      <c r="BQ102" s="76" t="str">
        <f t="shared" si="32"/>
        <v/>
      </c>
      <c r="BR102" s="76" t="str">
        <f t="shared" si="32"/>
        <v/>
      </c>
      <c r="BS102" s="76" t="str">
        <f t="shared" si="37"/>
        <v/>
      </c>
    </row>
    <row r="103" spans="2:71" ht="15" customHeight="1" x14ac:dyDescent="0.15">
      <c r="B103" s="72">
        <v>75</v>
      </c>
      <c r="C103" s="82"/>
      <c r="D103" s="83"/>
      <c r="E103" s="83"/>
      <c r="F103" s="83"/>
      <c r="G103" s="83"/>
      <c r="H103" s="83"/>
      <c r="I103" s="84"/>
      <c r="J103" s="73"/>
      <c r="K103" s="74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R103" s="75">
        <f t="shared" si="38"/>
        <v>0</v>
      </c>
      <c r="BB103" s="76" t="str">
        <f t="shared" si="33"/>
        <v/>
      </c>
      <c r="BC103" s="76" t="str">
        <f t="shared" si="34"/>
        <v/>
      </c>
      <c r="BD103" s="76" t="str">
        <f t="shared" si="35"/>
        <v/>
      </c>
      <c r="BE103" s="76" t="str">
        <f t="shared" si="39"/>
        <v/>
      </c>
      <c r="BF103" s="76" t="str">
        <f t="shared" si="40"/>
        <v/>
      </c>
      <c r="BG103" s="76" t="str">
        <f t="shared" si="36"/>
        <v/>
      </c>
      <c r="BH103" s="76" t="str">
        <f t="shared" si="41"/>
        <v/>
      </c>
      <c r="BI103" s="76" t="str">
        <f t="shared" si="42"/>
        <v/>
      </c>
      <c r="BJ103" s="76" t="str">
        <f t="shared" si="43"/>
        <v/>
      </c>
      <c r="BK103" s="76" t="str">
        <f t="shared" si="44"/>
        <v/>
      </c>
      <c r="BL103" s="76" t="str">
        <f t="shared" si="45"/>
        <v/>
      </c>
      <c r="BM103" s="76" t="str">
        <f t="shared" si="46"/>
        <v/>
      </c>
      <c r="BN103" s="76" t="str">
        <f t="shared" si="32"/>
        <v/>
      </c>
      <c r="BO103" s="76" t="str">
        <f t="shared" si="32"/>
        <v/>
      </c>
      <c r="BP103" s="76" t="str">
        <f t="shared" si="32"/>
        <v/>
      </c>
      <c r="BQ103" s="76" t="str">
        <f t="shared" si="32"/>
        <v/>
      </c>
      <c r="BR103" s="76" t="str">
        <f t="shared" si="32"/>
        <v/>
      </c>
      <c r="BS103" s="76" t="str">
        <f t="shared" si="37"/>
        <v/>
      </c>
    </row>
    <row r="104" spans="2:71" ht="15" customHeight="1" x14ac:dyDescent="0.15">
      <c r="B104" s="72">
        <v>76</v>
      </c>
      <c r="C104" s="82"/>
      <c r="D104" s="83"/>
      <c r="E104" s="83"/>
      <c r="F104" s="83"/>
      <c r="G104" s="83"/>
      <c r="H104" s="83"/>
      <c r="I104" s="84"/>
      <c r="J104" s="73"/>
      <c r="K104" s="74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R104" s="75">
        <f t="shared" si="38"/>
        <v>0</v>
      </c>
      <c r="BB104" s="76" t="str">
        <f t="shared" si="33"/>
        <v/>
      </c>
      <c r="BC104" s="76" t="str">
        <f t="shared" si="34"/>
        <v/>
      </c>
      <c r="BD104" s="76" t="str">
        <f t="shared" si="35"/>
        <v/>
      </c>
      <c r="BE104" s="76" t="str">
        <f t="shared" si="39"/>
        <v/>
      </c>
      <c r="BF104" s="76" t="str">
        <f t="shared" si="40"/>
        <v/>
      </c>
      <c r="BG104" s="76" t="str">
        <f t="shared" si="36"/>
        <v/>
      </c>
      <c r="BH104" s="76" t="str">
        <f t="shared" si="41"/>
        <v/>
      </c>
      <c r="BI104" s="76" t="str">
        <f t="shared" si="42"/>
        <v/>
      </c>
      <c r="BJ104" s="76" t="str">
        <f t="shared" si="43"/>
        <v/>
      </c>
      <c r="BK104" s="76" t="str">
        <f t="shared" si="44"/>
        <v/>
      </c>
      <c r="BL104" s="76" t="str">
        <f t="shared" si="45"/>
        <v/>
      </c>
      <c r="BM104" s="76" t="str">
        <f t="shared" si="46"/>
        <v/>
      </c>
      <c r="BN104" s="76" t="str">
        <f t="shared" si="32"/>
        <v/>
      </c>
      <c r="BO104" s="76" t="str">
        <f t="shared" si="32"/>
        <v/>
      </c>
      <c r="BP104" s="76" t="str">
        <f t="shared" si="32"/>
        <v/>
      </c>
      <c r="BQ104" s="76" t="str">
        <f t="shared" si="32"/>
        <v/>
      </c>
      <c r="BR104" s="76" t="str">
        <f t="shared" si="32"/>
        <v/>
      </c>
      <c r="BS104" s="76" t="str">
        <f t="shared" si="37"/>
        <v/>
      </c>
    </row>
    <row r="105" spans="2:71" ht="15" customHeight="1" x14ac:dyDescent="0.15">
      <c r="B105" s="72">
        <v>77</v>
      </c>
      <c r="C105" s="82"/>
      <c r="D105" s="83"/>
      <c r="E105" s="83"/>
      <c r="F105" s="83"/>
      <c r="G105" s="83"/>
      <c r="H105" s="83"/>
      <c r="I105" s="84"/>
      <c r="J105" s="73"/>
      <c r="K105" s="74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R105" s="75">
        <f t="shared" si="38"/>
        <v>0</v>
      </c>
      <c r="BB105" s="76" t="str">
        <f t="shared" si="33"/>
        <v/>
      </c>
      <c r="BC105" s="76" t="str">
        <f t="shared" si="34"/>
        <v/>
      </c>
      <c r="BD105" s="76" t="str">
        <f t="shared" si="35"/>
        <v/>
      </c>
      <c r="BE105" s="76" t="str">
        <f t="shared" si="39"/>
        <v/>
      </c>
      <c r="BF105" s="76" t="str">
        <f t="shared" si="40"/>
        <v/>
      </c>
      <c r="BG105" s="76" t="str">
        <f t="shared" si="36"/>
        <v/>
      </c>
      <c r="BH105" s="76" t="str">
        <f t="shared" si="41"/>
        <v/>
      </c>
      <c r="BI105" s="76" t="str">
        <f t="shared" si="42"/>
        <v/>
      </c>
      <c r="BJ105" s="76" t="str">
        <f t="shared" si="43"/>
        <v/>
      </c>
      <c r="BK105" s="76" t="str">
        <f t="shared" si="44"/>
        <v/>
      </c>
      <c r="BL105" s="76" t="str">
        <f t="shared" si="45"/>
        <v/>
      </c>
      <c r="BM105" s="76" t="str">
        <f t="shared" si="46"/>
        <v/>
      </c>
      <c r="BN105" s="76" t="str">
        <f t="shared" si="32"/>
        <v/>
      </c>
      <c r="BO105" s="76" t="str">
        <f t="shared" si="32"/>
        <v/>
      </c>
      <c r="BP105" s="76" t="str">
        <f t="shared" si="32"/>
        <v/>
      </c>
      <c r="BQ105" s="76" t="str">
        <f t="shared" si="32"/>
        <v/>
      </c>
      <c r="BR105" s="76" t="str">
        <f t="shared" si="32"/>
        <v/>
      </c>
      <c r="BS105" s="76" t="str">
        <f t="shared" si="37"/>
        <v/>
      </c>
    </row>
    <row r="106" spans="2:71" ht="15" customHeight="1" x14ac:dyDescent="0.15">
      <c r="B106" s="72">
        <v>78</v>
      </c>
      <c r="C106" s="82"/>
      <c r="D106" s="83"/>
      <c r="E106" s="83"/>
      <c r="F106" s="83"/>
      <c r="G106" s="83"/>
      <c r="H106" s="83"/>
      <c r="I106" s="84"/>
      <c r="J106" s="73"/>
      <c r="K106" s="74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R106" s="75">
        <f t="shared" si="38"/>
        <v>0</v>
      </c>
      <c r="BB106" s="76" t="str">
        <f t="shared" si="33"/>
        <v/>
      </c>
      <c r="BC106" s="76" t="str">
        <f t="shared" si="34"/>
        <v/>
      </c>
      <c r="BD106" s="76" t="str">
        <f t="shared" si="35"/>
        <v/>
      </c>
      <c r="BE106" s="76" t="str">
        <f t="shared" si="39"/>
        <v/>
      </c>
      <c r="BF106" s="76" t="str">
        <f t="shared" si="40"/>
        <v/>
      </c>
      <c r="BG106" s="76" t="str">
        <f t="shared" si="36"/>
        <v/>
      </c>
      <c r="BH106" s="76" t="str">
        <f t="shared" si="41"/>
        <v/>
      </c>
      <c r="BI106" s="76" t="str">
        <f t="shared" si="42"/>
        <v/>
      </c>
      <c r="BJ106" s="76" t="str">
        <f t="shared" si="43"/>
        <v/>
      </c>
      <c r="BK106" s="76" t="str">
        <f t="shared" si="44"/>
        <v/>
      </c>
      <c r="BL106" s="76" t="str">
        <f t="shared" si="45"/>
        <v/>
      </c>
      <c r="BM106" s="76" t="str">
        <f t="shared" si="46"/>
        <v/>
      </c>
      <c r="BN106" s="76" t="str">
        <f t="shared" si="32"/>
        <v/>
      </c>
      <c r="BO106" s="76" t="str">
        <f t="shared" si="32"/>
        <v/>
      </c>
      <c r="BP106" s="76" t="str">
        <f t="shared" si="32"/>
        <v/>
      </c>
      <c r="BQ106" s="76" t="str">
        <f t="shared" si="32"/>
        <v/>
      </c>
      <c r="BR106" s="76" t="str">
        <f t="shared" si="32"/>
        <v/>
      </c>
      <c r="BS106" s="76" t="str">
        <f t="shared" si="37"/>
        <v/>
      </c>
    </row>
    <row r="107" spans="2:71" ht="15" customHeight="1" x14ac:dyDescent="0.15">
      <c r="B107" s="72">
        <v>79</v>
      </c>
      <c r="C107" s="82"/>
      <c r="D107" s="83"/>
      <c r="E107" s="83"/>
      <c r="F107" s="83"/>
      <c r="G107" s="83"/>
      <c r="H107" s="83"/>
      <c r="I107" s="84"/>
      <c r="J107" s="73"/>
      <c r="K107" s="74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R107" s="75">
        <f t="shared" si="38"/>
        <v>0</v>
      </c>
      <c r="BB107" s="76" t="str">
        <f t="shared" si="33"/>
        <v/>
      </c>
      <c r="BC107" s="76" t="str">
        <f t="shared" si="34"/>
        <v/>
      </c>
      <c r="BD107" s="76" t="str">
        <f t="shared" si="35"/>
        <v/>
      </c>
      <c r="BE107" s="76" t="str">
        <f t="shared" si="39"/>
        <v/>
      </c>
      <c r="BF107" s="76" t="str">
        <f t="shared" si="40"/>
        <v/>
      </c>
      <c r="BG107" s="76" t="str">
        <f t="shared" si="36"/>
        <v/>
      </c>
      <c r="BH107" s="76" t="str">
        <f t="shared" si="41"/>
        <v/>
      </c>
      <c r="BI107" s="76" t="str">
        <f t="shared" si="42"/>
        <v/>
      </c>
      <c r="BJ107" s="76" t="str">
        <f t="shared" si="43"/>
        <v/>
      </c>
      <c r="BK107" s="76" t="str">
        <f t="shared" si="44"/>
        <v/>
      </c>
      <c r="BL107" s="76" t="str">
        <f t="shared" si="45"/>
        <v/>
      </c>
      <c r="BM107" s="76" t="str">
        <f t="shared" si="46"/>
        <v/>
      </c>
      <c r="BN107" s="76" t="str">
        <f t="shared" si="32"/>
        <v/>
      </c>
      <c r="BO107" s="76" t="str">
        <f t="shared" si="32"/>
        <v/>
      </c>
      <c r="BP107" s="76" t="str">
        <f t="shared" si="32"/>
        <v/>
      </c>
      <c r="BQ107" s="76" t="str">
        <f t="shared" si="32"/>
        <v/>
      </c>
      <c r="BR107" s="76" t="str">
        <f t="shared" si="32"/>
        <v/>
      </c>
      <c r="BS107" s="76" t="str">
        <f t="shared" si="37"/>
        <v/>
      </c>
    </row>
    <row r="108" spans="2:71" ht="15" customHeight="1" x14ac:dyDescent="0.15">
      <c r="B108" s="72">
        <v>80</v>
      </c>
      <c r="C108" s="82"/>
      <c r="D108" s="83"/>
      <c r="E108" s="83"/>
      <c r="F108" s="83"/>
      <c r="G108" s="83"/>
      <c r="H108" s="83"/>
      <c r="I108" s="84"/>
      <c r="J108" s="73"/>
      <c r="K108" s="74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R108" s="75">
        <f t="shared" si="38"/>
        <v>0</v>
      </c>
      <c r="BB108" s="76" t="str">
        <f t="shared" si="33"/>
        <v/>
      </c>
      <c r="BC108" s="76" t="str">
        <f t="shared" si="34"/>
        <v/>
      </c>
      <c r="BD108" s="76" t="str">
        <f t="shared" si="35"/>
        <v/>
      </c>
      <c r="BE108" s="76" t="str">
        <f t="shared" si="39"/>
        <v/>
      </c>
      <c r="BF108" s="76" t="str">
        <f t="shared" si="40"/>
        <v/>
      </c>
      <c r="BG108" s="76" t="str">
        <f t="shared" si="36"/>
        <v/>
      </c>
      <c r="BH108" s="76" t="str">
        <f t="shared" si="41"/>
        <v/>
      </c>
      <c r="BI108" s="76" t="str">
        <f t="shared" si="42"/>
        <v/>
      </c>
      <c r="BJ108" s="76" t="str">
        <f t="shared" si="43"/>
        <v/>
      </c>
      <c r="BK108" s="76" t="str">
        <f t="shared" si="44"/>
        <v/>
      </c>
      <c r="BL108" s="76" t="str">
        <f t="shared" si="45"/>
        <v/>
      </c>
      <c r="BM108" s="76" t="str">
        <f t="shared" si="46"/>
        <v/>
      </c>
      <c r="BN108" s="76" t="str">
        <f t="shared" si="32"/>
        <v/>
      </c>
      <c r="BO108" s="76" t="str">
        <f t="shared" si="32"/>
        <v/>
      </c>
      <c r="BP108" s="76" t="str">
        <f t="shared" si="32"/>
        <v/>
      </c>
      <c r="BQ108" s="76" t="str">
        <f t="shared" si="32"/>
        <v/>
      </c>
      <c r="BR108" s="76" t="str">
        <f t="shared" si="32"/>
        <v/>
      </c>
      <c r="BS108" s="76" t="str">
        <f t="shared" si="37"/>
        <v/>
      </c>
    </row>
    <row r="109" spans="2:71" ht="15" customHeight="1" x14ac:dyDescent="0.15">
      <c r="B109" s="72">
        <v>81</v>
      </c>
      <c r="C109" s="82"/>
      <c r="D109" s="83"/>
      <c r="E109" s="83"/>
      <c r="F109" s="83"/>
      <c r="G109" s="83"/>
      <c r="H109" s="83"/>
      <c r="I109" s="84"/>
      <c r="J109" s="73"/>
      <c r="K109" s="74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R109" s="75">
        <f t="shared" si="38"/>
        <v>0</v>
      </c>
      <c r="BB109" s="76" t="str">
        <f t="shared" si="33"/>
        <v/>
      </c>
      <c r="BC109" s="76" t="str">
        <f t="shared" si="34"/>
        <v/>
      </c>
      <c r="BD109" s="76" t="str">
        <f t="shared" si="35"/>
        <v/>
      </c>
      <c r="BE109" s="76" t="str">
        <f t="shared" si="39"/>
        <v/>
      </c>
      <c r="BF109" s="76" t="str">
        <f t="shared" si="40"/>
        <v/>
      </c>
      <c r="BG109" s="76" t="str">
        <f t="shared" si="36"/>
        <v/>
      </c>
      <c r="BH109" s="76" t="str">
        <f t="shared" si="41"/>
        <v/>
      </c>
      <c r="BI109" s="76" t="str">
        <f t="shared" si="42"/>
        <v/>
      </c>
      <c r="BJ109" s="76" t="str">
        <f t="shared" si="43"/>
        <v/>
      </c>
      <c r="BK109" s="76" t="str">
        <f t="shared" si="44"/>
        <v/>
      </c>
      <c r="BL109" s="76" t="str">
        <f t="shared" si="45"/>
        <v/>
      </c>
      <c r="BM109" s="76" t="str">
        <f t="shared" si="46"/>
        <v/>
      </c>
      <c r="BN109" s="76" t="str">
        <f t="shared" ref="BN109:BR128" si="47">IF($K109=BN$28,IF(COUNTIF($L109:$AP109,$B$9)&gt;0,1,""),"")</f>
        <v/>
      </c>
      <c r="BO109" s="76" t="str">
        <f t="shared" si="47"/>
        <v/>
      </c>
      <c r="BP109" s="76" t="str">
        <f t="shared" si="47"/>
        <v/>
      </c>
      <c r="BQ109" s="76" t="str">
        <f t="shared" si="47"/>
        <v/>
      </c>
      <c r="BR109" s="76" t="str">
        <f t="shared" si="47"/>
        <v/>
      </c>
      <c r="BS109" s="76" t="str">
        <f t="shared" si="37"/>
        <v/>
      </c>
    </row>
    <row r="110" spans="2:71" ht="15" customHeight="1" x14ac:dyDescent="0.15">
      <c r="B110" s="72">
        <v>82</v>
      </c>
      <c r="C110" s="82"/>
      <c r="D110" s="83"/>
      <c r="E110" s="83"/>
      <c r="F110" s="83"/>
      <c r="G110" s="83"/>
      <c r="H110" s="83"/>
      <c r="I110" s="84"/>
      <c r="J110" s="73"/>
      <c r="K110" s="74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R110" s="75">
        <f t="shared" si="38"/>
        <v>0</v>
      </c>
      <c r="BB110" s="76" t="str">
        <f t="shared" si="33"/>
        <v/>
      </c>
      <c r="BC110" s="76" t="str">
        <f t="shared" si="34"/>
        <v/>
      </c>
      <c r="BD110" s="76" t="str">
        <f t="shared" si="35"/>
        <v/>
      </c>
      <c r="BE110" s="76" t="str">
        <f t="shared" si="39"/>
        <v/>
      </c>
      <c r="BF110" s="76" t="str">
        <f t="shared" si="40"/>
        <v/>
      </c>
      <c r="BG110" s="76" t="str">
        <f t="shared" si="36"/>
        <v/>
      </c>
      <c r="BH110" s="76" t="str">
        <f t="shared" si="41"/>
        <v/>
      </c>
      <c r="BI110" s="76" t="str">
        <f t="shared" si="42"/>
        <v/>
      </c>
      <c r="BJ110" s="76" t="str">
        <f t="shared" si="43"/>
        <v/>
      </c>
      <c r="BK110" s="76" t="str">
        <f t="shared" si="44"/>
        <v/>
      </c>
      <c r="BL110" s="76" t="str">
        <f t="shared" si="45"/>
        <v/>
      </c>
      <c r="BM110" s="76" t="str">
        <f t="shared" si="46"/>
        <v/>
      </c>
      <c r="BN110" s="76" t="str">
        <f t="shared" si="47"/>
        <v/>
      </c>
      <c r="BO110" s="76" t="str">
        <f t="shared" si="47"/>
        <v/>
      </c>
      <c r="BP110" s="76" t="str">
        <f t="shared" si="47"/>
        <v/>
      </c>
      <c r="BQ110" s="76" t="str">
        <f t="shared" si="47"/>
        <v/>
      </c>
      <c r="BR110" s="76" t="str">
        <f t="shared" si="47"/>
        <v/>
      </c>
      <c r="BS110" s="76" t="str">
        <f t="shared" si="37"/>
        <v/>
      </c>
    </row>
    <row r="111" spans="2:71" ht="15" customHeight="1" x14ac:dyDescent="0.15">
      <c r="B111" s="72">
        <v>83</v>
      </c>
      <c r="C111" s="82"/>
      <c r="D111" s="83"/>
      <c r="E111" s="83"/>
      <c r="F111" s="83"/>
      <c r="G111" s="83"/>
      <c r="H111" s="83"/>
      <c r="I111" s="84"/>
      <c r="J111" s="73"/>
      <c r="K111" s="74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R111" s="75">
        <f t="shared" si="38"/>
        <v>0</v>
      </c>
      <c r="BB111" s="76" t="str">
        <f t="shared" si="33"/>
        <v/>
      </c>
      <c r="BC111" s="76" t="str">
        <f t="shared" si="34"/>
        <v/>
      </c>
      <c r="BD111" s="76" t="str">
        <f t="shared" si="35"/>
        <v/>
      </c>
      <c r="BE111" s="76" t="str">
        <f t="shared" si="39"/>
        <v/>
      </c>
      <c r="BF111" s="76" t="str">
        <f t="shared" si="40"/>
        <v/>
      </c>
      <c r="BG111" s="76" t="str">
        <f t="shared" si="36"/>
        <v/>
      </c>
      <c r="BH111" s="76" t="str">
        <f t="shared" si="41"/>
        <v/>
      </c>
      <c r="BI111" s="76" t="str">
        <f t="shared" si="42"/>
        <v/>
      </c>
      <c r="BJ111" s="76" t="str">
        <f t="shared" si="43"/>
        <v/>
      </c>
      <c r="BK111" s="76" t="str">
        <f t="shared" si="44"/>
        <v/>
      </c>
      <c r="BL111" s="76" t="str">
        <f t="shared" si="45"/>
        <v/>
      </c>
      <c r="BM111" s="76" t="str">
        <f t="shared" si="46"/>
        <v/>
      </c>
      <c r="BN111" s="76" t="str">
        <f t="shared" si="47"/>
        <v/>
      </c>
      <c r="BO111" s="76" t="str">
        <f t="shared" si="47"/>
        <v/>
      </c>
      <c r="BP111" s="76" t="str">
        <f t="shared" si="47"/>
        <v/>
      </c>
      <c r="BQ111" s="76" t="str">
        <f t="shared" si="47"/>
        <v/>
      </c>
      <c r="BR111" s="76" t="str">
        <f t="shared" si="47"/>
        <v/>
      </c>
      <c r="BS111" s="76" t="str">
        <f t="shared" si="37"/>
        <v/>
      </c>
    </row>
    <row r="112" spans="2:71" ht="15" customHeight="1" x14ac:dyDescent="0.15">
      <c r="B112" s="72">
        <v>84</v>
      </c>
      <c r="C112" s="82"/>
      <c r="D112" s="83"/>
      <c r="E112" s="83"/>
      <c r="F112" s="83"/>
      <c r="G112" s="83"/>
      <c r="H112" s="83"/>
      <c r="I112" s="84"/>
      <c r="J112" s="73"/>
      <c r="K112" s="74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R112" s="75">
        <f t="shared" si="38"/>
        <v>0</v>
      </c>
      <c r="BB112" s="76" t="str">
        <f t="shared" si="33"/>
        <v/>
      </c>
      <c r="BC112" s="76" t="str">
        <f t="shared" si="34"/>
        <v/>
      </c>
      <c r="BD112" s="76" t="str">
        <f t="shared" si="35"/>
        <v/>
      </c>
      <c r="BE112" s="76" t="str">
        <f t="shared" si="39"/>
        <v/>
      </c>
      <c r="BF112" s="76" t="str">
        <f t="shared" si="40"/>
        <v/>
      </c>
      <c r="BG112" s="76" t="str">
        <f t="shared" si="36"/>
        <v/>
      </c>
      <c r="BH112" s="76" t="str">
        <f t="shared" si="41"/>
        <v/>
      </c>
      <c r="BI112" s="76" t="str">
        <f t="shared" si="42"/>
        <v/>
      </c>
      <c r="BJ112" s="76" t="str">
        <f t="shared" si="43"/>
        <v/>
      </c>
      <c r="BK112" s="76" t="str">
        <f t="shared" si="44"/>
        <v/>
      </c>
      <c r="BL112" s="76" t="str">
        <f t="shared" si="45"/>
        <v/>
      </c>
      <c r="BM112" s="76" t="str">
        <f t="shared" si="46"/>
        <v/>
      </c>
      <c r="BN112" s="76" t="str">
        <f t="shared" si="47"/>
        <v/>
      </c>
      <c r="BO112" s="76" t="str">
        <f t="shared" si="47"/>
        <v/>
      </c>
      <c r="BP112" s="76" t="str">
        <f t="shared" si="47"/>
        <v/>
      </c>
      <c r="BQ112" s="76" t="str">
        <f t="shared" si="47"/>
        <v/>
      </c>
      <c r="BR112" s="76" t="str">
        <f t="shared" si="47"/>
        <v/>
      </c>
      <c r="BS112" s="76" t="str">
        <f t="shared" si="37"/>
        <v/>
      </c>
    </row>
    <row r="113" spans="2:71" ht="15" customHeight="1" x14ac:dyDescent="0.15">
      <c r="B113" s="72">
        <v>85</v>
      </c>
      <c r="C113" s="82"/>
      <c r="D113" s="83"/>
      <c r="E113" s="83"/>
      <c r="F113" s="83"/>
      <c r="G113" s="83"/>
      <c r="H113" s="83"/>
      <c r="I113" s="84"/>
      <c r="J113" s="73"/>
      <c r="K113" s="74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R113" s="75">
        <f t="shared" si="38"/>
        <v>0</v>
      </c>
      <c r="BB113" s="76" t="str">
        <f t="shared" si="33"/>
        <v/>
      </c>
      <c r="BC113" s="76" t="str">
        <f t="shared" si="34"/>
        <v/>
      </c>
      <c r="BD113" s="76" t="str">
        <f t="shared" si="35"/>
        <v/>
      </c>
      <c r="BE113" s="76" t="str">
        <f t="shared" si="39"/>
        <v/>
      </c>
      <c r="BF113" s="76" t="str">
        <f t="shared" si="40"/>
        <v/>
      </c>
      <c r="BG113" s="76" t="str">
        <f t="shared" si="36"/>
        <v/>
      </c>
      <c r="BH113" s="76" t="str">
        <f t="shared" si="41"/>
        <v/>
      </c>
      <c r="BI113" s="76" t="str">
        <f t="shared" si="42"/>
        <v/>
      </c>
      <c r="BJ113" s="76" t="str">
        <f t="shared" si="43"/>
        <v/>
      </c>
      <c r="BK113" s="76" t="str">
        <f t="shared" si="44"/>
        <v/>
      </c>
      <c r="BL113" s="76" t="str">
        <f t="shared" si="45"/>
        <v/>
      </c>
      <c r="BM113" s="76" t="str">
        <f t="shared" si="46"/>
        <v/>
      </c>
      <c r="BN113" s="76" t="str">
        <f t="shared" si="47"/>
        <v/>
      </c>
      <c r="BO113" s="76" t="str">
        <f t="shared" si="47"/>
        <v/>
      </c>
      <c r="BP113" s="76" t="str">
        <f t="shared" si="47"/>
        <v/>
      </c>
      <c r="BQ113" s="76" t="str">
        <f t="shared" si="47"/>
        <v/>
      </c>
      <c r="BR113" s="76" t="str">
        <f t="shared" si="47"/>
        <v/>
      </c>
      <c r="BS113" s="76" t="str">
        <f t="shared" si="37"/>
        <v/>
      </c>
    </row>
    <row r="114" spans="2:71" ht="15" customHeight="1" x14ac:dyDescent="0.15">
      <c r="B114" s="72">
        <v>86</v>
      </c>
      <c r="C114" s="82"/>
      <c r="D114" s="83"/>
      <c r="E114" s="83"/>
      <c r="F114" s="83"/>
      <c r="G114" s="83"/>
      <c r="H114" s="83"/>
      <c r="I114" s="84"/>
      <c r="J114" s="73"/>
      <c r="K114" s="74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R114" s="75">
        <f t="shared" si="38"/>
        <v>0</v>
      </c>
      <c r="BB114" s="76" t="str">
        <f t="shared" si="33"/>
        <v/>
      </c>
      <c r="BC114" s="76" t="str">
        <f t="shared" si="34"/>
        <v/>
      </c>
      <c r="BD114" s="76" t="str">
        <f t="shared" si="35"/>
        <v/>
      </c>
      <c r="BE114" s="76" t="str">
        <f t="shared" si="39"/>
        <v/>
      </c>
      <c r="BF114" s="76" t="str">
        <f t="shared" si="40"/>
        <v/>
      </c>
      <c r="BG114" s="76" t="str">
        <f t="shared" si="36"/>
        <v/>
      </c>
      <c r="BH114" s="76" t="str">
        <f t="shared" si="41"/>
        <v/>
      </c>
      <c r="BI114" s="76" t="str">
        <f t="shared" si="42"/>
        <v/>
      </c>
      <c r="BJ114" s="76" t="str">
        <f t="shared" si="43"/>
        <v/>
      </c>
      <c r="BK114" s="76" t="str">
        <f t="shared" si="44"/>
        <v/>
      </c>
      <c r="BL114" s="76" t="str">
        <f t="shared" si="45"/>
        <v/>
      </c>
      <c r="BM114" s="76" t="str">
        <f t="shared" si="46"/>
        <v/>
      </c>
      <c r="BN114" s="76" t="str">
        <f t="shared" si="47"/>
        <v/>
      </c>
      <c r="BO114" s="76" t="str">
        <f t="shared" si="47"/>
        <v/>
      </c>
      <c r="BP114" s="76" t="str">
        <f t="shared" si="47"/>
        <v/>
      </c>
      <c r="BQ114" s="76" t="str">
        <f t="shared" si="47"/>
        <v/>
      </c>
      <c r="BR114" s="76" t="str">
        <f t="shared" si="47"/>
        <v/>
      </c>
      <c r="BS114" s="76" t="str">
        <f t="shared" si="37"/>
        <v/>
      </c>
    </row>
    <row r="115" spans="2:71" ht="15" customHeight="1" x14ac:dyDescent="0.15">
      <c r="B115" s="72">
        <v>87</v>
      </c>
      <c r="C115" s="82"/>
      <c r="D115" s="83"/>
      <c r="E115" s="83"/>
      <c r="F115" s="83"/>
      <c r="G115" s="83"/>
      <c r="H115" s="83"/>
      <c r="I115" s="84"/>
      <c r="J115" s="73"/>
      <c r="K115" s="74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R115" s="75">
        <f t="shared" si="38"/>
        <v>0</v>
      </c>
      <c r="BB115" s="76" t="str">
        <f t="shared" si="33"/>
        <v/>
      </c>
      <c r="BC115" s="76" t="str">
        <f t="shared" si="34"/>
        <v/>
      </c>
      <c r="BD115" s="76" t="str">
        <f t="shared" si="35"/>
        <v/>
      </c>
      <c r="BE115" s="76" t="str">
        <f t="shared" si="39"/>
        <v/>
      </c>
      <c r="BF115" s="76" t="str">
        <f t="shared" si="40"/>
        <v/>
      </c>
      <c r="BG115" s="76" t="str">
        <f t="shared" si="36"/>
        <v/>
      </c>
      <c r="BH115" s="76" t="str">
        <f t="shared" si="41"/>
        <v/>
      </c>
      <c r="BI115" s="76" t="str">
        <f t="shared" si="42"/>
        <v/>
      </c>
      <c r="BJ115" s="76" t="str">
        <f t="shared" si="43"/>
        <v/>
      </c>
      <c r="BK115" s="76" t="str">
        <f t="shared" si="44"/>
        <v/>
      </c>
      <c r="BL115" s="76" t="str">
        <f t="shared" si="45"/>
        <v/>
      </c>
      <c r="BM115" s="76" t="str">
        <f t="shared" si="46"/>
        <v/>
      </c>
      <c r="BN115" s="76" t="str">
        <f t="shared" si="47"/>
        <v/>
      </c>
      <c r="BO115" s="76" t="str">
        <f t="shared" si="47"/>
        <v/>
      </c>
      <c r="BP115" s="76" t="str">
        <f t="shared" si="47"/>
        <v/>
      </c>
      <c r="BQ115" s="76" t="str">
        <f t="shared" si="47"/>
        <v/>
      </c>
      <c r="BR115" s="76" t="str">
        <f t="shared" si="47"/>
        <v/>
      </c>
      <c r="BS115" s="76" t="str">
        <f t="shared" si="37"/>
        <v/>
      </c>
    </row>
    <row r="116" spans="2:71" ht="15" customHeight="1" x14ac:dyDescent="0.15">
      <c r="B116" s="72">
        <v>88</v>
      </c>
      <c r="C116" s="82"/>
      <c r="D116" s="83"/>
      <c r="E116" s="83"/>
      <c r="F116" s="83"/>
      <c r="G116" s="83"/>
      <c r="H116" s="83"/>
      <c r="I116" s="84"/>
      <c r="J116" s="73"/>
      <c r="K116" s="74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R116" s="75">
        <f t="shared" si="38"/>
        <v>0</v>
      </c>
      <c r="BB116" s="76" t="str">
        <f t="shared" si="33"/>
        <v/>
      </c>
      <c r="BC116" s="76" t="str">
        <f t="shared" si="34"/>
        <v/>
      </c>
      <c r="BD116" s="76" t="str">
        <f t="shared" si="35"/>
        <v/>
      </c>
      <c r="BE116" s="76" t="str">
        <f t="shared" si="39"/>
        <v/>
      </c>
      <c r="BF116" s="76" t="str">
        <f t="shared" si="40"/>
        <v/>
      </c>
      <c r="BG116" s="76" t="str">
        <f t="shared" si="36"/>
        <v/>
      </c>
      <c r="BH116" s="76" t="str">
        <f t="shared" si="41"/>
        <v/>
      </c>
      <c r="BI116" s="76" t="str">
        <f t="shared" si="42"/>
        <v/>
      </c>
      <c r="BJ116" s="76" t="str">
        <f t="shared" si="43"/>
        <v/>
      </c>
      <c r="BK116" s="76" t="str">
        <f t="shared" si="44"/>
        <v/>
      </c>
      <c r="BL116" s="76" t="str">
        <f t="shared" si="45"/>
        <v/>
      </c>
      <c r="BM116" s="76" t="str">
        <f t="shared" si="46"/>
        <v/>
      </c>
      <c r="BN116" s="76" t="str">
        <f t="shared" si="47"/>
        <v/>
      </c>
      <c r="BO116" s="76" t="str">
        <f t="shared" si="47"/>
        <v/>
      </c>
      <c r="BP116" s="76" t="str">
        <f t="shared" si="47"/>
        <v/>
      </c>
      <c r="BQ116" s="76" t="str">
        <f t="shared" si="47"/>
        <v/>
      </c>
      <c r="BR116" s="76" t="str">
        <f t="shared" si="47"/>
        <v/>
      </c>
      <c r="BS116" s="76" t="str">
        <f t="shared" si="37"/>
        <v/>
      </c>
    </row>
    <row r="117" spans="2:71" ht="15" customHeight="1" x14ac:dyDescent="0.15">
      <c r="B117" s="72">
        <v>89</v>
      </c>
      <c r="C117" s="82"/>
      <c r="D117" s="83"/>
      <c r="E117" s="83"/>
      <c r="F117" s="83"/>
      <c r="G117" s="83"/>
      <c r="H117" s="83"/>
      <c r="I117" s="84"/>
      <c r="J117" s="73"/>
      <c r="K117" s="74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R117" s="75">
        <f t="shared" si="38"/>
        <v>0</v>
      </c>
      <c r="BB117" s="76" t="str">
        <f t="shared" si="33"/>
        <v/>
      </c>
      <c r="BC117" s="76" t="str">
        <f t="shared" si="34"/>
        <v/>
      </c>
      <c r="BD117" s="76" t="str">
        <f t="shared" si="35"/>
        <v/>
      </c>
      <c r="BE117" s="76" t="str">
        <f t="shared" si="39"/>
        <v/>
      </c>
      <c r="BF117" s="76" t="str">
        <f t="shared" si="40"/>
        <v/>
      </c>
      <c r="BG117" s="76" t="str">
        <f t="shared" si="36"/>
        <v/>
      </c>
      <c r="BH117" s="76" t="str">
        <f t="shared" si="41"/>
        <v/>
      </c>
      <c r="BI117" s="76" t="str">
        <f t="shared" si="42"/>
        <v/>
      </c>
      <c r="BJ117" s="76" t="str">
        <f t="shared" si="43"/>
        <v/>
      </c>
      <c r="BK117" s="76" t="str">
        <f t="shared" si="44"/>
        <v/>
      </c>
      <c r="BL117" s="76" t="str">
        <f t="shared" si="45"/>
        <v/>
      </c>
      <c r="BM117" s="76" t="str">
        <f t="shared" si="46"/>
        <v/>
      </c>
      <c r="BN117" s="76" t="str">
        <f t="shared" si="47"/>
        <v/>
      </c>
      <c r="BO117" s="76" t="str">
        <f t="shared" si="47"/>
        <v/>
      </c>
      <c r="BP117" s="76" t="str">
        <f t="shared" si="47"/>
        <v/>
      </c>
      <c r="BQ117" s="76" t="str">
        <f t="shared" si="47"/>
        <v/>
      </c>
      <c r="BR117" s="76" t="str">
        <f t="shared" si="47"/>
        <v/>
      </c>
      <c r="BS117" s="76" t="str">
        <f t="shared" si="37"/>
        <v/>
      </c>
    </row>
    <row r="118" spans="2:71" ht="15" customHeight="1" x14ac:dyDescent="0.15">
      <c r="B118" s="72">
        <v>90</v>
      </c>
      <c r="C118" s="82"/>
      <c r="D118" s="83"/>
      <c r="E118" s="83"/>
      <c r="F118" s="83"/>
      <c r="G118" s="83"/>
      <c r="H118" s="83"/>
      <c r="I118" s="84"/>
      <c r="J118" s="73"/>
      <c r="K118" s="74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R118" s="75">
        <f t="shared" si="38"/>
        <v>0</v>
      </c>
      <c r="BB118" s="76" t="str">
        <f t="shared" si="33"/>
        <v/>
      </c>
      <c r="BC118" s="76" t="str">
        <f t="shared" si="34"/>
        <v/>
      </c>
      <c r="BD118" s="76" t="str">
        <f t="shared" si="35"/>
        <v/>
      </c>
      <c r="BE118" s="76" t="str">
        <f t="shared" si="39"/>
        <v/>
      </c>
      <c r="BF118" s="76" t="str">
        <f t="shared" si="40"/>
        <v/>
      </c>
      <c r="BG118" s="76" t="str">
        <f t="shared" si="36"/>
        <v/>
      </c>
      <c r="BH118" s="76" t="str">
        <f t="shared" si="41"/>
        <v/>
      </c>
      <c r="BI118" s="76" t="str">
        <f t="shared" si="42"/>
        <v/>
      </c>
      <c r="BJ118" s="76" t="str">
        <f t="shared" si="43"/>
        <v/>
      </c>
      <c r="BK118" s="76" t="str">
        <f t="shared" si="44"/>
        <v/>
      </c>
      <c r="BL118" s="76" t="str">
        <f t="shared" si="45"/>
        <v/>
      </c>
      <c r="BM118" s="76" t="str">
        <f t="shared" si="46"/>
        <v/>
      </c>
      <c r="BN118" s="76" t="str">
        <f t="shared" si="47"/>
        <v/>
      </c>
      <c r="BO118" s="76" t="str">
        <f t="shared" si="47"/>
        <v/>
      </c>
      <c r="BP118" s="76" t="str">
        <f t="shared" si="47"/>
        <v/>
      </c>
      <c r="BQ118" s="76" t="str">
        <f t="shared" si="47"/>
        <v/>
      </c>
      <c r="BR118" s="76" t="str">
        <f t="shared" si="47"/>
        <v/>
      </c>
      <c r="BS118" s="76" t="str">
        <f t="shared" si="37"/>
        <v/>
      </c>
    </row>
    <row r="119" spans="2:71" ht="15" customHeight="1" x14ac:dyDescent="0.15">
      <c r="B119" s="72">
        <v>91</v>
      </c>
      <c r="C119" s="82"/>
      <c r="D119" s="83"/>
      <c r="E119" s="83"/>
      <c r="F119" s="83"/>
      <c r="G119" s="83"/>
      <c r="H119" s="83"/>
      <c r="I119" s="84"/>
      <c r="J119" s="73"/>
      <c r="K119" s="74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R119" s="75">
        <f t="shared" si="38"/>
        <v>0</v>
      </c>
      <c r="BB119" s="76" t="str">
        <f t="shared" si="33"/>
        <v/>
      </c>
      <c r="BC119" s="76" t="str">
        <f t="shared" si="34"/>
        <v/>
      </c>
      <c r="BD119" s="76" t="str">
        <f t="shared" si="35"/>
        <v/>
      </c>
      <c r="BE119" s="76" t="str">
        <f t="shared" si="39"/>
        <v/>
      </c>
      <c r="BF119" s="76" t="str">
        <f t="shared" si="40"/>
        <v/>
      </c>
      <c r="BG119" s="76" t="str">
        <f t="shared" si="36"/>
        <v/>
      </c>
      <c r="BH119" s="76" t="str">
        <f t="shared" si="41"/>
        <v/>
      </c>
      <c r="BI119" s="76" t="str">
        <f t="shared" si="42"/>
        <v/>
      </c>
      <c r="BJ119" s="76" t="str">
        <f t="shared" si="43"/>
        <v/>
      </c>
      <c r="BK119" s="76" t="str">
        <f t="shared" si="44"/>
        <v/>
      </c>
      <c r="BL119" s="76" t="str">
        <f t="shared" si="45"/>
        <v/>
      </c>
      <c r="BM119" s="76" t="str">
        <f t="shared" si="46"/>
        <v/>
      </c>
      <c r="BN119" s="76" t="str">
        <f t="shared" si="47"/>
        <v/>
      </c>
      <c r="BO119" s="76" t="str">
        <f t="shared" si="47"/>
        <v/>
      </c>
      <c r="BP119" s="76" t="str">
        <f t="shared" si="47"/>
        <v/>
      </c>
      <c r="BQ119" s="76" t="str">
        <f t="shared" si="47"/>
        <v/>
      </c>
      <c r="BR119" s="76" t="str">
        <f t="shared" si="47"/>
        <v/>
      </c>
      <c r="BS119" s="76" t="str">
        <f t="shared" si="37"/>
        <v/>
      </c>
    </row>
    <row r="120" spans="2:71" ht="15" customHeight="1" x14ac:dyDescent="0.15">
      <c r="B120" s="72">
        <v>92</v>
      </c>
      <c r="C120" s="82"/>
      <c r="D120" s="83"/>
      <c r="E120" s="83"/>
      <c r="F120" s="83"/>
      <c r="G120" s="83"/>
      <c r="H120" s="83"/>
      <c r="I120" s="84"/>
      <c r="J120" s="73"/>
      <c r="K120" s="74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R120" s="75">
        <f t="shared" si="38"/>
        <v>0</v>
      </c>
      <c r="BB120" s="76" t="str">
        <f t="shared" si="33"/>
        <v/>
      </c>
      <c r="BC120" s="76" t="str">
        <f t="shared" si="34"/>
        <v/>
      </c>
      <c r="BD120" s="76" t="str">
        <f t="shared" si="35"/>
        <v/>
      </c>
      <c r="BE120" s="76" t="str">
        <f t="shared" si="39"/>
        <v/>
      </c>
      <c r="BF120" s="76" t="str">
        <f t="shared" si="40"/>
        <v/>
      </c>
      <c r="BG120" s="76" t="str">
        <f t="shared" si="36"/>
        <v/>
      </c>
      <c r="BH120" s="76" t="str">
        <f t="shared" si="41"/>
        <v/>
      </c>
      <c r="BI120" s="76" t="str">
        <f t="shared" si="42"/>
        <v/>
      </c>
      <c r="BJ120" s="76" t="str">
        <f t="shared" si="43"/>
        <v/>
      </c>
      <c r="BK120" s="76" t="str">
        <f t="shared" si="44"/>
        <v/>
      </c>
      <c r="BL120" s="76" t="str">
        <f t="shared" si="45"/>
        <v/>
      </c>
      <c r="BM120" s="76" t="str">
        <f t="shared" si="46"/>
        <v/>
      </c>
      <c r="BN120" s="76" t="str">
        <f t="shared" si="47"/>
        <v/>
      </c>
      <c r="BO120" s="76" t="str">
        <f t="shared" si="47"/>
        <v/>
      </c>
      <c r="BP120" s="76" t="str">
        <f t="shared" si="47"/>
        <v/>
      </c>
      <c r="BQ120" s="76" t="str">
        <f t="shared" si="47"/>
        <v/>
      </c>
      <c r="BR120" s="76" t="str">
        <f t="shared" si="47"/>
        <v/>
      </c>
      <c r="BS120" s="76" t="str">
        <f t="shared" si="37"/>
        <v/>
      </c>
    </row>
    <row r="121" spans="2:71" ht="15" customHeight="1" x14ac:dyDescent="0.15">
      <c r="B121" s="72">
        <v>93</v>
      </c>
      <c r="C121" s="82"/>
      <c r="D121" s="83"/>
      <c r="E121" s="83"/>
      <c r="F121" s="83"/>
      <c r="G121" s="83"/>
      <c r="H121" s="83"/>
      <c r="I121" s="84"/>
      <c r="J121" s="73"/>
      <c r="K121" s="74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R121" s="75">
        <f t="shared" si="38"/>
        <v>0</v>
      </c>
      <c r="BB121" s="76" t="str">
        <f t="shared" si="33"/>
        <v/>
      </c>
      <c r="BC121" s="76" t="str">
        <f t="shared" si="34"/>
        <v/>
      </c>
      <c r="BD121" s="76" t="str">
        <f t="shared" si="35"/>
        <v/>
      </c>
      <c r="BE121" s="76" t="str">
        <f t="shared" si="39"/>
        <v/>
      </c>
      <c r="BF121" s="76" t="str">
        <f t="shared" si="40"/>
        <v/>
      </c>
      <c r="BG121" s="76" t="str">
        <f t="shared" si="36"/>
        <v/>
      </c>
      <c r="BH121" s="76" t="str">
        <f t="shared" si="41"/>
        <v/>
      </c>
      <c r="BI121" s="76" t="str">
        <f t="shared" si="42"/>
        <v/>
      </c>
      <c r="BJ121" s="76" t="str">
        <f t="shared" si="43"/>
        <v/>
      </c>
      <c r="BK121" s="76" t="str">
        <f t="shared" si="44"/>
        <v/>
      </c>
      <c r="BL121" s="76" t="str">
        <f t="shared" si="45"/>
        <v/>
      </c>
      <c r="BM121" s="76" t="str">
        <f t="shared" si="46"/>
        <v/>
      </c>
      <c r="BN121" s="76" t="str">
        <f t="shared" si="47"/>
        <v/>
      </c>
      <c r="BO121" s="76" t="str">
        <f t="shared" si="47"/>
        <v/>
      </c>
      <c r="BP121" s="76" t="str">
        <f t="shared" si="47"/>
        <v/>
      </c>
      <c r="BQ121" s="76" t="str">
        <f t="shared" si="47"/>
        <v/>
      </c>
      <c r="BR121" s="76" t="str">
        <f t="shared" si="47"/>
        <v/>
      </c>
      <c r="BS121" s="76" t="str">
        <f t="shared" si="37"/>
        <v/>
      </c>
    </row>
    <row r="122" spans="2:71" ht="15" customHeight="1" x14ac:dyDescent="0.15">
      <c r="B122" s="72">
        <v>94</v>
      </c>
      <c r="C122" s="82"/>
      <c r="D122" s="83"/>
      <c r="E122" s="83"/>
      <c r="F122" s="83"/>
      <c r="G122" s="83"/>
      <c r="H122" s="83"/>
      <c r="I122" s="84"/>
      <c r="J122" s="73"/>
      <c r="K122" s="74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R122" s="75">
        <f t="shared" si="38"/>
        <v>0</v>
      </c>
      <c r="BB122" s="76" t="str">
        <f t="shared" si="33"/>
        <v/>
      </c>
      <c r="BC122" s="76" t="str">
        <f t="shared" si="34"/>
        <v/>
      </c>
      <c r="BD122" s="76" t="str">
        <f t="shared" si="35"/>
        <v/>
      </c>
      <c r="BE122" s="76" t="str">
        <f t="shared" si="39"/>
        <v/>
      </c>
      <c r="BF122" s="76" t="str">
        <f t="shared" si="40"/>
        <v/>
      </c>
      <c r="BG122" s="76" t="str">
        <f t="shared" si="36"/>
        <v/>
      </c>
      <c r="BH122" s="76" t="str">
        <f t="shared" si="41"/>
        <v/>
      </c>
      <c r="BI122" s="76" t="str">
        <f t="shared" si="42"/>
        <v/>
      </c>
      <c r="BJ122" s="76" t="str">
        <f t="shared" si="43"/>
        <v/>
      </c>
      <c r="BK122" s="76" t="str">
        <f t="shared" si="44"/>
        <v/>
      </c>
      <c r="BL122" s="76" t="str">
        <f t="shared" si="45"/>
        <v/>
      </c>
      <c r="BM122" s="76" t="str">
        <f t="shared" si="46"/>
        <v/>
      </c>
      <c r="BN122" s="76" t="str">
        <f t="shared" si="47"/>
        <v/>
      </c>
      <c r="BO122" s="76" t="str">
        <f t="shared" si="47"/>
        <v/>
      </c>
      <c r="BP122" s="76" t="str">
        <f t="shared" si="47"/>
        <v/>
      </c>
      <c r="BQ122" s="76" t="str">
        <f t="shared" si="47"/>
        <v/>
      </c>
      <c r="BR122" s="76" t="str">
        <f t="shared" si="47"/>
        <v/>
      </c>
      <c r="BS122" s="76" t="str">
        <f t="shared" si="37"/>
        <v/>
      </c>
    </row>
    <row r="123" spans="2:71" ht="15" customHeight="1" x14ac:dyDescent="0.15">
      <c r="B123" s="72">
        <v>95</v>
      </c>
      <c r="C123" s="82"/>
      <c r="D123" s="83"/>
      <c r="E123" s="83"/>
      <c r="F123" s="83"/>
      <c r="G123" s="83"/>
      <c r="H123" s="83"/>
      <c r="I123" s="84"/>
      <c r="J123" s="73"/>
      <c r="K123" s="74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R123" s="75">
        <f t="shared" si="38"/>
        <v>0</v>
      </c>
      <c r="BB123" s="76" t="str">
        <f t="shared" si="33"/>
        <v/>
      </c>
      <c r="BC123" s="76" t="str">
        <f t="shared" si="34"/>
        <v/>
      </c>
      <c r="BD123" s="76" t="str">
        <f t="shared" si="35"/>
        <v/>
      </c>
      <c r="BE123" s="76" t="str">
        <f t="shared" si="39"/>
        <v/>
      </c>
      <c r="BF123" s="76" t="str">
        <f t="shared" si="40"/>
        <v/>
      </c>
      <c r="BG123" s="76" t="str">
        <f t="shared" si="36"/>
        <v/>
      </c>
      <c r="BH123" s="76" t="str">
        <f t="shared" si="41"/>
        <v/>
      </c>
      <c r="BI123" s="76" t="str">
        <f t="shared" si="42"/>
        <v/>
      </c>
      <c r="BJ123" s="76" t="str">
        <f t="shared" si="43"/>
        <v/>
      </c>
      <c r="BK123" s="76" t="str">
        <f t="shared" si="44"/>
        <v/>
      </c>
      <c r="BL123" s="76" t="str">
        <f t="shared" si="45"/>
        <v/>
      </c>
      <c r="BM123" s="76" t="str">
        <f t="shared" si="46"/>
        <v/>
      </c>
      <c r="BN123" s="76" t="str">
        <f t="shared" si="47"/>
        <v/>
      </c>
      <c r="BO123" s="76" t="str">
        <f t="shared" si="47"/>
        <v/>
      </c>
      <c r="BP123" s="76" t="str">
        <f t="shared" si="47"/>
        <v/>
      </c>
      <c r="BQ123" s="76" t="str">
        <f t="shared" si="47"/>
        <v/>
      </c>
      <c r="BR123" s="76" t="str">
        <f t="shared" si="47"/>
        <v/>
      </c>
      <c r="BS123" s="76" t="str">
        <f t="shared" si="37"/>
        <v/>
      </c>
    </row>
    <row r="124" spans="2:71" ht="15" customHeight="1" x14ac:dyDescent="0.15">
      <c r="B124" s="72">
        <v>96</v>
      </c>
      <c r="C124" s="82"/>
      <c r="D124" s="83"/>
      <c r="E124" s="83"/>
      <c r="F124" s="83"/>
      <c r="G124" s="83"/>
      <c r="H124" s="83"/>
      <c r="I124" s="84"/>
      <c r="J124" s="73"/>
      <c r="K124" s="74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R124" s="75">
        <f t="shared" si="38"/>
        <v>0</v>
      </c>
      <c r="BB124" s="76" t="str">
        <f t="shared" si="33"/>
        <v/>
      </c>
      <c r="BC124" s="76" t="str">
        <f t="shared" si="34"/>
        <v/>
      </c>
      <c r="BD124" s="76" t="str">
        <f t="shared" si="35"/>
        <v/>
      </c>
      <c r="BE124" s="76" t="str">
        <f t="shared" si="39"/>
        <v/>
      </c>
      <c r="BF124" s="76" t="str">
        <f t="shared" si="40"/>
        <v/>
      </c>
      <c r="BG124" s="76" t="str">
        <f t="shared" si="36"/>
        <v/>
      </c>
      <c r="BH124" s="76" t="str">
        <f t="shared" si="41"/>
        <v/>
      </c>
      <c r="BI124" s="76" t="str">
        <f t="shared" si="42"/>
        <v/>
      </c>
      <c r="BJ124" s="76" t="str">
        <f t="shared" si="43"/>
        <v/>
      </c>
      <c r="BK124" s="76" t="str">
        <f t="shared" si="44"/>
        <v/>
      </c>
      <c r="BL124" s="76" t="str">
        <f t="shared" si="45"/>
        <v/>
      </c>
      <c r="BM124" s="76" t="str">
        <f t="shared" si="46"/>
        <v/>
      </c>
      <c r="BN124" s="76" t="str">
        <f t="shared" si="47"/>
        <v/>
      </c>
      <c r="BO124" s="76" t="str">
        <f t="shared" si="47"/>
        <v/>
      </c>
      <c r="BP124" s="76" t="str">
        <f t="shared" si="47"/>
        <v/>
      </c>
      <c r="BQ124" s="76" t="str">
        <f t="shared" si="47"/>
        <v/>
      </c>
      <c r="BR124" s="76" t="str">
        <f t="shared" si="47"/>
        <v/>
      </c>
      <c r="BS124" s="76" t="str">
        <f t="shared" si="37"/>
        <v/>
      </c>
    </row>
    <row r="125" spans="2:71" ht="15" customHeight="1" x14ac:dyDescent="0.15">
      <c r="B125" s="72">
        <v>97</v>
      </c>
      <c r="C125" s="82"/>
      <c r="D125" s="83"/>
      <c r="E125" s="83"/>
      <c r="F125" s="83"/>
      <c r="G125" s="83"/>
      <c r="H125" s="83"/>
      <c r="I125" s="84"/>
      <c r="J125" s="73"/>
      <c r="K125" s="74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R125" s="75">
        <f t="shared" si="38"/>
        <v>0</v>
      </c>
      <c r="BB125" s="76" t="str">
        <f t="shared" ref="BB125:BB156" si="48">IF($K125=BB$28,IF(SUM(BH125,BN125)=0,IF(COUNTIF($L125:$AP125,$B$7)&gt;0,1,""),""),"")</f>
        <v/>
      </c>
      <c r="BC125" s="76" t="str">
        <f t="shared" ref="BC125:BC156" si="49">IF($K125=BC$28,IF(SUM(BI125,BO125)=0,IF(COUNTIF($L125:$AP125,$B$7)&gt;0,1,""),""),"")</f>
        <v/>
      </c>
      <c r="BD125" s="76" t="str">
        <f t="shared" ref="BD125:BD156" si="50">IF($K125=BD$28,IF(SUM(BJ125,BP125)=0,IF(COUNTIF($L125:$AP125,$B$7)&gt;0,1,""),""),"")</f>
        <v/>
      </c>
      <c r="BE125" s="76" t="str">
        <f t="shared" si="39"/>
        <v/>
      </c>
      <c r="BF125" s="76" t="str">
        <f t="shared" si="40"/>
        <v/>
      </c>
      <c r="BG125" s="76" t="str">
        <f t="shared" ref="BG125:BG156" si="51">IF($K125=BG$28,IF(SUM(BM125,BS125)=0,IF(COUNTIF($L125:$AP125,$B$7)&gt;0,1,""),""),"")</f>
        <v/>
      </c>
      <c r="BH125" s="76" t="str">
        <f t="shared" si="41"/>
        <v/>
      </c>
      <c r="BI125" s="76" t="str">
        <f t="shared" si="42"/>
        <v/>
      </c>
      <c r="BJ125" s="76" t="str">
        <f t="shared" si="43"/>
        <v/>
      </c>
      <c r="BK125" s="76" t="str">
        <f t="shared" si="44"/>
        <v/>
      </c>
      <c r="BL125" s="76" t="str">
        <f t="shared" si="45"/>
        <v/>
      </c>
      <c r="BM125" s="76" t="str">
        <f t="shared" si="46"/>
        <v/>
      </c>
      <c r="BN125" s="76" t="str">
        <f t="shared" si="47"/>
        <v/>
      </c>
      <c r="BO125" s="76" t="str">
        <f t="shared" si="47"/>
        <v/>
      </c>
      <c r="BP125" s="76" t="str">
        <f t="shared" si="47"/>
        <v/>
      </c>
      <c r="BQ125" s="76" t="str">
        <f t="shared" si="47"/>
        <v/>
      </c>
      <c r="BR125" s="76" t="str">
        <f t="shared" si="47"/>
        <v/>
      </c>
      <c r="BS125" s="76" t="str">
        <f t="shared" ref="BS125:BS156" si="52">IF($K125=BS$28,IF(COUNTIF($L125:$AP125,$B$9)&gt;0,1,""),"")</f>
        <v/>
      </c>
    </row>
    <row r="126" spans="2:71" ht="15" customHeight="1" x14ac:dyDescent="0.15">
      <c r="B126" s="72">
        <v>98</v>
      </c>
      <c r="C126" s="82"/>
      <c r="D126" s="83"/>
      <c r="E126" s="83"/>
      <c r="F126" s="83"/>
      <c r="G126" s="83"/>
      <c r="H126" s="83"/>
      <c r="I126" s="84"/>
      <c r="J126" s="73"/>
      <c r="K126" s="74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R126" s="75">
        <f t="shared" si="38"/>
        <v>0</v>
      </c>
      <c r="BB126" s="76" t="str">
        <f t="shared" si="48"/>
        <v/>
      </c>
      <c r="BC126" s="76" t="str">
        <f t="shared" si="49"/>
        <v/>
      </c>
      <c r="BD126" s="76" t="str">
        <f t="shared" si="50"/>
        <v/>
      </c>
      <c r="BE126" s="76" t="str">
        <f t="shared" si="39"/>
        <v/>
      </c>
      <c r="BF126" s="76" t="str">
        <f t="shared" si="40"/>
        <v/>
      </c>
      <c r="BG126" s="76" t="str">
        <f t="shared" si="51"/>
        <v/>
      </c>
      <c r="BH126" s="76" t="str">
        <f t="shared" si="41"/>
        <v/>
      </c>
      <c r="BI126" s="76" t="str">
        <f t="shared" si="42"/>
        <v/>
      </c>
      <c r="BJ126" s="76" t="str">
        <f t="shared" si="43"/>
        <v/>
      </c>
      <c r="BK126" s="76" t="str">
        <f t="shared" si="44"/>
        <v/>
      </c>
      <c r="BL126" s="76" t="str">
        <f t="shared" si="45"/>
        <v/>
      </c>
      <c r="BM126" s="76" t="str">
        <f t="shared" si="46"/>
        <v/>
      </c>
      <c r="BN126" s="76" t="str">
        <f t="shared" si="47"/>
        <v/>
      </c>
      <c r="BO126" s="76" t="str">
        <f t="shared" si="47"/>
        <v/>
      </c>
      <c r="BP126" s="76" t="str">
        <f t="shared" si="47"/>
        <v/>
      </c>
      <c r="BQ126" s="76" t="str">
        <f t="shared" si="47"/>
        <v/>
      </c>
      <c r="BR126" s="76" t="str">
        <f t="shared" si="47"/>
        <v/>
      </c>
      <c r="BS126" s="76" t="str">
        <f t="shared" si="52"/>
        <v/>
      </c>
    </row>
    <row r="127" spans="2:71" ht="15" customHeight="1" x14ac:dyDescent="0.15">
      <c r="B127" s="72">
        <v>99</v>
      </c>
      <c r="C127" s="82"/>
      <c r="D127" s="83"/>
      <c r="E127" s="83"/>
      <c r="F127" s="83"/>
      <c r="G127" s="83"/>
      <c r="H127" s="83"/>
      <c r="I127" s="84"/>
      <c r="J127" s="73"/>
      <c r="K127" s="74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R127" s="75">
        <f t="shared" si="38"/>
        <v>0</v>
      </c>
      <c r="BB127" s="76" t="str">
        <f t="shared" si="48"/>
        <v/>
      </c>
      <c r="BC127" s="76" t="str">
        <f t="shared" si="49"/>
        <v/>
      </c>
      <c r="BD127" s="76" t="str">
        <f t="shared" si="50"/>
        <v/>
      </c>
      <c r="BE127" s="76" t="str">
        <f t="shared" si="39"/>
        <v/>
      </c>
      <c r="BF127" s="76" t="str">
        <f t="shared" si="40"/>
        <v/>
      </c>
      <c r="BG127" s="76" t="str">
        <f t="shared" si="51"/>
        <v/>
      </c>
      <c r="BH127" s="76" t="str">
        <f t="shared" si="41"/>
        <v/>
      </c>
      <c r="BI127" s="76" t="str">
        <f t="shared" si="42"/>
        <v/>
      </c>
      <c r="BJ127" s="76" t="str">
        <f t="shared" si="43"/>
        <v/>
      </c>
      <c r="BK127" s="76" t="str">
        <f t="shared" si="44"/>
        <v/>
      </c>
      <c r="BL127" s="76" t="str">
        <f t="shared" si="45"/>
        <v/>
      </c>
      <c r="BM127" s="76" t="str">
        <f t="shared" si="46"/>
        <v/>
      </c>
      <c r="BN127" s="76" t="str">
        <f t="shared" si="47"/>
        <v/>
      </c>
      <c r="BO127" s="76" t="str">
        <f t="shared" si="47"/>
        <v/>
      </c>
      <c r="BP127" s="76" t="str">
        <f t="shared" si="47"/>
        <v/>
      </c>
      <c r="BQ127" s="76" t="str">
        <f t="shared" si="47"/>
        <v/>
      </c>
      <c r="BR127" s="76" t="str">
        <f t="shared" si="47"/>
        <v/>
      </c>
      <c r="BS127" s="76" t="str">
        <f t="shared" si="52"/>
        <v/>
      </c>
    </row>
    <row r="128" spans="2:71" ht="15" customHeight="1" x14ac:dyDescent="0.15">
      <c r="B128" s="72">
        <v>100</v>
      </c>
      <c r="C128" s="82"/>
      <c r="D128" s="83"/>
      <c r="E128" s="83"/>
      <c r="F128" s="83"/>
      <c r="G128" s="83"/>
      <c r="H128" s="83"/>
      <c r="I128" s="84"/>
      <c r="J128" s="73"/>
      <c r="K128" s="74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R128" s="75">
        <f t="shared" si="38"/>
        <v>0</v>
      </c>
      <c r="BB128" s="76" t="str">
        <f t="shared" si="48"/>
        <v/>
      </c>
      <c r="BC128" s="76" t="str">
        <f t="shared" si="49"/>
        <v/>
      </c>
      <c r="BD128" s="76" t="str">
        <f t="shared" si="50"/>
        <v/>
      </c>
      <c r="BE128" s="76" t="str">
        <f t="shared" si="39"/>
        <v/>
      </c>
      <c r="BF128" s="76" t="str">
        <f t="shared" si="40"/>
        <v/>
      </c>
      <c r="BG128" s="76" t="str">
        <f t="shared" si="51"/>
        <v/>
      </c>
      <c r="BH128" s="76" t="str">
        <f t="shared" si="41"/>
        <v/>
      </c>
      <c r="BI128" s="76" t="str">
        <f t="shared" si="42"/>
        <v/>
      </c>
      <c r="BJ128" s="76" t="str">
        <f t="shared" si="43"/>
        <v/>
      </c>
      <c r="BK128" s="76" t="str">
        <f t="shared" si="44"/>
        <v/>
      </c>
      <c r="BL128" s="76" t="str">
        <f t="shared" si="45"/>
        <v/>
      </c>
      <c r="BM128" s="76" t="str">
        <f t="shared" si="46"/>
        <v/>
      </c>
      <c r="BN128" s="76" t="str">
        <f t="shared" si="47"/>
        <v/>
      </c>
      <c r="BO128" s="76" t="str">
        <f t="shared" si="47"/>
        <v/>
      </c>
      <c r="BP128" s="76" t="str">
        <f t="shared" si="47"/>
        <v/>
      </c>
      <c r="BQ128" s="76" t="str">
        <f t="shared" si="47"/>
        <v/>
      </c>
      <c r="BR128" s="76" t="str">
        <f t="shared" si="47"/>
        <v/>
      </c>
      <c r="BS128" s="76" t="str">
        <f t="shared" si="52"/>
        <v/>
      </c>
    </row>
    <row r="129" spans="2:71" ht="15" customHeight="1" x14ac:dyDescent="0.15">
      <c r="B129" s="72">
        <v>101</v>
      </c>
      <c r="C129" s="82"/>
      <c r="D129" s="83"/>
      <c r="E129" s="83"/>
      <c r="F129" s="83"/>
      <c r="G129" s="83"/>
      <c r="H129" s="83"/>
      <c r="I129" s="84"/>
      <c r="J129" s="73"/>
      <c r="K129" s="74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R129" s="75">
        <f t="shared" si="38"/>
        <v>0</v>
      </c>
      <c r="BB129" s="76" t="str">
        <f t="shared" si="48"/>
        <v/>
      </c>
      <c r="BC129" s="76" t="str">
        <f t="shared" si="49"/>
        <v/>
      </c>
      <c r="BD129" s="76" t="str">
        <f t="shared" si="50"/>
        <v/>
      </c>
      <c r="BE129" s="76" t="str">
        <f t="shared" si="39"/>
        <v/>
      </c>
      <c r="BF129" s="76" t="str">
        <f t="shared" si="40"/>
        <v/>
      </c>
      <c r="BG129" s="76" t="str">
        <f t="shared" si="51"/>
        <v/>
      </c>
      <c r="BH129" s="76" t="str">
        <f t="shared" si="41"/>
        <v/>
      </c>
      <c r="BI129" s="76" t="str">
        <f t="shared" si="42"/>
        <v/>
      </c>
      <c r="BJ129" s="76" t="str">
        <f t="shared" si="43"/>
        <v/>
      </c>
      <c r="BK129" s="76" t="str">
        <f t="shared" si="44"/>
        <v/>
      </c>
      <c r="BL129" s="76" t="str">
        <f t="shared" si="45"/>
        <v/>
      </c>
      <c r="BM129" s="76" t="str">
        <f t="shared" si="46"/>
        <v/>
      </c>
      <c r="BN129" s="76" t="str">
        <f t="shared" ref="BN129:BR148" si="53">IF($K129=BN$28,IF(COUNTIF($L129:$AP129,$B$9)&gt;0,1,""),"")</f>
        <v/>
      </c>
      <c r="BO129" s="76" t="str">
        <f t="shared" si="53"/>
        <v/>
      </c>
      <c r="BP129" s="76" t="str">
        <f t="shared" si="53"/>
        <v/>
      </c>
      <c r="BQ129" s="76" t="str">
        <f t="shared" si="53"/>
        <v/>
      </c>
      <c r="BR129" s="76" t="str">
        <f t="shared" si="53"/>
        <v/>
      </c>
      <c r="BS129" s="76" t="str">
        <f t="shared" si="52"/>
        <v/>
      </c>
    </row>
    <row r="130" spans="2:71" ht="15" customHeight="1" x14ac:dyDescent="0.15">
      <c r="B130" s="72">
        <v>102</v>
      </c>
      <c r="C130" s="82"/>
      <c r="D130" s="83"/>
      <c r="E130" s="83"/>
      <c r="F130" s="83"/>
      <c r="G130" s="83"/>
      <c r="H130" s="83"/>
      <c r="I130" s="84"/>
      <c r="J130" s="73"/>
      <c r="K130" s="74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R130" s="75">
        <f t="shared" si="38"/>
        <v>0</v>
      </c>
      <c r="BB130" s="76" t="str">
        <f t="shared" si="48"/>
        <v/>
      </c>
      <c r="BC130" s="76" t="str">
        <f t="shared" si="49"/>
        <v/>
      </c>
      <c r="BD130" s="76" t="str">
        <f t="shared" si="50"/>
        <v/>
      </c>
      <c r="BE130" s="76" t="str">
        <f t="shared" si="39"/>
        <v/>
      </c>
      <c r="BF130" s="76" t="str">
        <f t="shared" si="40"/>
        <v/>
      </c>
      <c r="BG130" s="76" t="str">
        <f t="shared" si="51"/>
        <v/>
      </c>
      <c r="BH130" s="76" t="str">
        <f t="shared" si="41"/>
        <v/>
      </c>
      <c r="BI130" s="76" t="str">
        <f t="shared" si="42"/>
        <v/>
      </c>
      <c r="BJ130" s="76" t="str">
        <f t="shared" si="43"/>
        <v/>
      </c>
      <c r="BK130" s="76" t="str">
        <f t="shared" si="44"/>
        <v/>
      </c>
      <c r="BL130" s="76" t="str">
        <f t="shared" si="45"/>
        <v/>
      </c>
      <c r="BM130" s="76" t="str">
        <f t="shared" si="46"/>
        <v/>
      </c>
      <c r="BN130" s="76" t="str">
        <f t="shared" si="53"/>
        <v/>
      </c>
      <c r="BO130" s="76" t="str">
        <f t="shared" si="53"/>
        <v/>
      </c>
      <c r="BP130" s="76" t="str">
        <f t="shared" si="53"/>
        <v/>
      </c>
      <c r="BQ130" s="76" t="str">
        <f t="shared" si="53"/>
        <v/>
      </c>
      <c r="BR130" s="76" t="str">
        <f t="shared" si="53"/>
        <v/>
      </c>
      <c r="BS130" s="76" t="str">
        <f t="shared" si="52"/>
        <v/>
      </c>
    </row>
    <row r="131" spans="2:71" ht="15" customHeight="1" x14ac:dyDescent="0.15">
      <c r="B131" s="72">
        <v>103</v>
      </c>
      <c r="C131" s="82"/>
      <c r="D131" s="83"/>
      <c r="E131" s="83"/>
      <c r="F131" s="83"/>
      <c r="G131" s="83"/>
      <c r="H131" s="83"/>
      <c r="I131" s="84"/>
      <c r="J131" s="73"/>
      <c r="K131" s="74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R131" s="75">
        <f t="shared" si="38"/>
        <v>0</v>
      </c>
      <c r="BB131" s="76" t="str">
        <f t="shared" si="48"/>
        <v/>
      </c>
      <c r="BC131" s="76" t="str">
        <f t="shared" si="49"/>
        <v/>
      </c>
      <c r="BD131" s="76" t="str">
        <f t="shared" si="50"/>
        <v/>
      </c>
      <c r="BE131" s="76" t="str">
        <f t="shared" si="39"/>
        <v/>
      </c>
      <c r="BF131" s="76" t="str">
        <f t="shared" si="40"/>
        <v/>
      </c>
      <c r="BG131" s="76" t="str">
        <f t="shared" si="51"/>
        <v/>
      </c>
      <c r="BH131" s="76" t="str">
        <f t="shared" si="41"/>
        <v/>
      </c>
      <c r="BI131" s="76" t="str">
        <f t="shared" si="42"/>
        <v/>
      </c>
      <c r="BJ131" s="76" t="str">
        <f t="shared" si="43"/>
        <v/>
      </c>
      <c r="BK131" s="76" t="str">
        <f t="shared" si="44"/>
        <v/>
      </c>
      <c r="BL131" s="76" t="str">
        <f t="shared" si="45"/>
        <v/>
      </c>
      <c r="BM131" s="76" t="str">
        <f t="shared" si="46"/>
        <v/>
      </c>
      <c r="BN131" s="76" t="str">
        <f t="shared" si="53"/>
        <v/>
      </c>
      <c r="BO131" s="76" t="str">
        <f t="shared" si="53"/>
        <v/>
      </c>
      <c r="BP131" s="76" t="str">
        <f t="shared" si="53"/>
        <v/>
      </c>
      <c r="BQ131" s="76" t="str">
        <f t="shared" si="53"/>
        <v/>
      </c>
      <c r="BR131" s="76" t="str">
        <f t="shared" si="53"/>
        <v/>
      </c>
      <c r="BS131" s="76" t="str">
        <f t="shared" si="52"/>
        <v/>
      </c>
    </row>
    <row r="132" spans="2:71" ht="15" customHeight="1" x14ac:dyDescent="0.15">
      <c r="B132" s="72">
        <v>104</v>
      </c>
      <c r="C132" s="82"/>
      <c r="D132" s="83"/>
      <c r="E132" s="83"/>
      <c r="F132" s="83"/>
      <c r="G132" s="83"/>
      <c r="H132" s="83"/>
      <c r="I132" s="84"/>
      <c r="J132" s="73"/>
      <c r="K132" s="74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R132" s="75">
        <f t="shared" si="38"/>
        <v>0</v>
      </c>
      <c r="BB132" s="76" t="str">
        <f t="shared" si="48"/>
        <v/>
      </c>
      <c r="BC132" s="76" t="str">
        <f t="shared" si="49"/>
        <v/>
      </c>
      <c r="BD132" s="76" t="str">
        <f t="shared" si="50"/>
        <v/>
      </c>
      <c r="BE132" s="76" t="str">
        <f t="shared" si="39"/>
        <v/>
      </c>
      <c r="BF132" s="76" t="str">
        <f t="shared" si="40"/>
        <v/>
      </c>
      <c r="BG132" s="76" t="str">
        <f t="shared" si="51"/>
        <v/>
      </c>
      <c r="BH132" s="76" t="str">
        <f t="shared" si="41"/>
        <v/>
      </c>
      <c r="BI132" s="76" t="str">
        <f t="shared" si="42"/>
        <v/>
      </c>
      <c r="BJ132" s="76" t="str">
        <f t="shared" si="43"/>
        <v/>
      </c>
      <c r="BK132" s="76" t="str">
        <f t="shared" si="44"/>
        <v/>
      </c>
      <c r="BL132" s="76" t="str">
        <f t="shared" si="45"/>
        <v/>
      </c>
      <c r="BM132" s="76" t="str">
        <f t="shared" si="46"/>
        <v/>
      </c>
      <c r="BN132" s="76" t="str">
        <f t="shared" si="53"/>
        <v/>
      </c>
      <c r="BO132" s="76" t="str">
        <f t="shared" si="53"/>
        <v/>
      </c>
      <c r="BP132" s="76" t="str">
        <f t="shared" si="53"/>
        <v/>
      </c>
      <c r="BQ132" s="76" t="str">
        <f t="shared" si="53"/>
        <v/>
      </c>
      <c r="BR132" s="76" t="str">
        <f t="shared" si="53"/>
        <v/>
      </c>
      <c r="BS132" s="76" t="str">
        <f t="shared" si="52"/>
        <v/>
      </c>
    </row>
    <row r="133" spans="2:71" ht="15" customHeight="1" x14ac:dyDescent="0.15">
      <c r="B133" s="72">
        <v>105</v>
      </c>
      <c r="C133" s="82"/>
      <c r="D133" s="83"/>
      <c r="E133" s="83"/>
      <c r="F133" s="83"/>
      <c r="G133" s="83"/>
      <c r="H133" s="83"/>
      <c r="I133" s="84"/>
      <c r="J133" s="73"/>
      <c r="K133" s="74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R133" s="75">
        <f t="shared" si="38"/>
        <v>0</v>
      </c>
      <c r="BB133" s="76" t="str">
        <f t="shared" si="48"/>
        <v/>
      </c>
      <c r="BC133" s="76" t="str">
        <f t="shared" si="49"/>
        <v/>
      </c>
      <c r="BD133" s="76" t="str">
        <f t="shared" si="50"/>
        <v/>
      </c>
      <c r="BE133" s="76" t="str">
        <f t="shared" si="39"/>
        <v/>
      </c>
      <c r="BF133" s="76" t="str">
        <f t="shared" si="40"/>
        <v/>
      </c>
      <c r="BG133" s="76" t="str">
        <f t="shared" si="51"/>
        <v/>
      </c>
      <c r="BH133" s="76" t="str">
        <f t="shared" si="41"/>
        <v/>
      </c>
      <c r="BI133" s="76" t="str">
        <f t="shared" si="42"/>
        <v/>
      </c>
      <c r="BJ133" s="76" t="str">
        <f t="shared" si="43"/>
        <v/>
      </c>
      <c r="BK133" s="76" t="str">
        <f t="shared" si="44"/>
        <v/>
      </c>
      <c r="BL133" s="76" t="str">
        <f t="shared" si="45"/>
        <v/>
      </c>
      <c r="BM133" s="76" t="str">
        <f t="shared" si="46"/>
        <v/>
      </c>
      <c r="BN133" s="76" t="str">
        <f t="shared" si="53"/>
        <v/>
      </c>
      <c r="BO133" s="76" t="str">
        <f t="shared" si="53"/>
        <v/>
      </c>
      <c r="BP133" s="76" t="str">
        <f t="shared" si="53"/>
        <v/>
      </c>
      <c r="BQ133" s="76" t="str">
        <f t="shared" si="53"/>
        <v/>
      </c>
      <c r="BR133" s="76" t="str">
        <f t="shared" si="53"/>
        <v/>
      </c>
      <c r="BS133" s="76" t="str">
        <f t="shared" si="52"/>
        <v/>
      </c>
    </row>
    <row r="134" spans="2:71" ht="15" customHeight="1" x14ac:dyDescent="0.15">
      <c r="B134" s="72">
        <v>106</v>
      </c>
      <c r="C134" s="82"/>
      <c r="D134" s="83"/>
      <c r="E134" s="83"/>
      <c r="F134" s="83"/>
      <c r="G134" s="83"/>
      <c r="H134" s="83"/>
      <c r="I134" s="84"/>
      <c r="J134" s="73"/>
      <c r="K134" s="74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R134" s="75">
        <f t="shared" si="38"/>
        <v>0</v>
      </c>
      <c r="BB134" s="76" t="str">
        <f t="shared" si="48"/>
        <v/>
      </c>
      <c r="BC134" s="76" t="str">
        <f t="shared" si="49"/>
        <v/>
      </c>
      <c r="BD134" s="76" t="str">
        <f t="shared" si="50"/>
        <v/>
      </c>
      <c r="BE134" s="76" t="str">
        <f t="shared" si="39"/>
        <v/>
      </c>
      <c r="BF134" s="76" t="str">
        <f t="shared" si="40"/>
        <v/>
      </c>
      <c r="BG134" s="76" t="str">
        <f t="shared" si="51"/>
        <v/>
      </c>
      <c r="BH134" s="76" t="str">
        <f t="shared" si="41"/>
        <v/>
      </c>
      <c r="BI134" s="76" t="str">
        <f t="shared" si="42"/>
        <v/>
      </c>
      <c r="BJ134" s="76" t="str">
        <f t="shared" si="43"/>
        <v/>
      </c>
      <c r="BK134" s="76" t="str">
        <f t="shared" si="44"/>
        <v/>
      </c>
      <c r="BL134" s="76" t="str">
        <f t="shared" si="45"/>
        <v/>
      </c>
      <c r="BM134" s="76" t="str">
        <f t="shared" si="46"/>
        <v/>
      </c>
      <c r="BN134" s="76" t="str">
        <f t="shared" si="53"/>
        <v/>
      </c>
      <c r="BO134" s="76" t="str">
        <f t="shared" si="53"/>
        <v/>
      </c>
      <c r="BP134" s="76" t="str">
        <f t="shared" si="53"/>
        <v/>
      </c>
      <c r="BQ134" s="76" t="str">
        <f t="shared" si="53"/>
        <v/>
      </c>
      <c r="BR134" s="76" t="str">
        <f t="shared" si="53"/>
        <v/>
      </c>
      <c r="BS134" s="76" t="str">
        <f t="shared" si="52"/>
        <v/>
      </c>
    </row>
    <row r="135" spans="2:71" ht="15" customHeight="1" x14ac:dyDescent="0.15">
      <c r="B135" s="72">
        <v>107</v>
      </c>
      <c r="C135" s="82"/>
      <c r="D135" s="83"/>
      <c r="E135" s="83"/>
      <c r="F135" s="83"/>
      <c r="G135" s="83"/>
      <c r="H135" s="83"/>
      <c r="I135" s="84"/>
      <c r="J135" s="73"/>
      <c r="K135" s="74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R135" s="75">
        <f t="shared" si="38"/>
        <v>0</v>
      </c>
      <c r="BB135" s="76" t="str">
        <f t="shared" si="48"/>
        <v/>
      </c>
      <c r="BC135" s="76" t="str">
        <f t="shared" si="49"/>
        <v/>
      </c>
      <c r="BD135" s="76" t="str">
        <f t="shared" si="50"/>
        <v/>
      </c>
      <c r="BE135" s="76" t="str">
        <f t="shared" si="39"/>
        <v/>
      </c>
      <c r="BF135" s="76" t="str">
        <f t="shared" si="40"/>
        <v/>
      </c>
      <c r="BG135" s="76" t="str">
        <f t="shared" si="51"/>
        <v/>
      </c>
      <c r="BH135" s="76" t="str">
        <f t="shared" si="41"/>
        <v/>
      </c>
      <c r="BI135" s="76" t="str">
        <f t="shared" si="42"/>
        <v/>
      </c>
      <c r="BJ135" s="76" t="str">
        <f t="shared" si="43"/>
        <v/>
      </c>
      <c r="BK135" s="76" t="str">
        <f t="shared" si="44"/>
        <v/>
      </c>
      <c r="BL135" s="76" t="str">
        <f t="shared" si="45"/>
        <v/>
      </c>
      <c r="BM135" s="76" t="str">
        <f t="shared" si="46"/>
        <v/>
      </c>
      <c r="BN135" s="76" t="str">
        <f t="shared" si="53"/>
        <v/>
      </c>
      <c r="BO135" s="76" t="str">
        <f t="shared" si="53"/>
        <v/>
      </c>
      <c r="BP135" s="76" t="str">
        <f t="shared" si="53"/>
        <v/>
      </c>
      <c r="BQ135" s="76" t="str">
        <f t="shared" si="53"/>
        <v/>
      </c>
      <c r="BR135" s="76" t="str">
        <f t="shared" si="53"/>
        <v/>
      </c>
      <c r="BS135" s="76" t="str">
        <f t="shared" si="52"/>
        <v/>
      </c>
    </row>
    <row r="136" spans="2:71" ht="15" customHeight="1" x14ac:dyDescent="0.15">
      <c r="B136" s="72">
        <v>108</v>
      </c>
      <c r="C136" s="82"/>
      <c r="D136" s="83"/>
      <c r="E136" s="83"/>
      <c r="F136" s="83"/>
      <c r="G136" s="83"/>
      <c r="H136" s="83"/>
      <c r="I136" s="84"/>
      <c r="J136" s="73"/>
      <c r="K136" s="74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R136" s="75">
        <f t="shared" si="38"/>
        <v>0</v>
      </c>
      <c r="BB136" s="76" t="str">
        <f t="shared" si="48"/>
        <v/>
      </c>
      <c r="BC136" s="76" t="str">
        <f t="shared" si="49"/>
        <v/>
      </c>
      <c r="BD136" s="76" t="str">
        <f t="shared" si="50"/>
        <v/>
      </c>
      <c r="BE136" s="76" t="str">
        <f t="shared" si="39"/>
        <v/>
      </c>
      <c r="BF136" s="76" t="str">
        <f t="shared" si="40"/>
        <v/>
      </c>
      <c r="BG136" s="76" t="str">
        <f t="shared" si="51"/>
        <v/>
      </c>
      <c r="BH136" s="76" t="str">
        <f t="shared" si="41"/>
        <v/>
      </c>
      <c r="BI136" s="76" t="str">
        <f t="shared" si="42"/>
        <v/>
      </c>
      <c r="BJ136" s="76" t="str">
        <f t="shared" si="43"/>
        <v/>
      </c>
      <c r="BK136" s="76" t="str">
        <f t="shared" si="44"/>
        <v/>
      </c>
      <c r="BL136" s="76" t="str">
        <f t="shared" si="45"/>
        <v/>
      </c>
      <c r="BM136" s="76" t="str">
        <f t="shared" si="46"/>
        <v/>
      </c>
      <c r="BN136" s="76" t="str">
        <f t="shared" si="53"/>
        <v/>
      </c>
      <c r="BO136" s="76" t="str">
        <f t="shared" si="53"/>
        <v/>
      </c>
      <c r="BP136" s="76" t="str">
        <f t="shared" si="53"/>
        <v/>
      </c>
      <c r="BQ136" s="76" t="str">
        <f t="shared" si="53"/>
        <v/>
      </c>
      <c r="BR136" s="76" t="str">
        <f t="shared" si="53"/>
        <v/>
      </c>
      <c r="BS136" s="76" t="str">
        <f t="shared" si="52"/>
        <v/>
      </c>
    </row>
    <row r="137" spans="2:71" ht="15" customHeight="1" x14ac:dyDescent="0.15">
      <c r="B137" s="72">
        <v>109</v>
      </c>
      <c r="C137" s="82"/>
      <c r="D137" s="83"/>
      <c r="E137" s="83"/>
      <c r="F137" s="83"/>
      <c r="G137" s="83"/>
      <c r="H137" s="83"/>
      <c r="I137" s="84"/>
      <c r="J137" s="73"/>
      <c r="K137" s="74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R137" s="75">
        <f t="shared" si="38"/>
        <v>0</v>
      </c>
      <c r="BB137" s="76" t="str">
        <f t="shared" si="48"/>
        <v/>
      </c>
      <c r="BC137" s="76" t="str">
        <f t="shared" si="49"/>
        <v/>
      </c>
      <c r="BD137" s="76" t="str">
        <f t="shared" si="50"/>
        <v/>
      </c>
      <c r="BE137" s="76" t="str">
        <f t="shared" si="39"/>
        <v/>
      </c>
      <c r="BF137" s="76" t="str">
        <f t="shared" si="40"/>
        <v/>
      </c>
      <c r="BG137" s="76" t="str">
        <f t="shared" si="51"/>
        <v/>
      </c>
      <c r="BH137" s="76" t="str">
        <f t="shared" si="41"/>
        <v/>
      </c>
      <c r="BI137" s="76" t="str">
        <f t="shared" si="42"/>
        <v/>
      </c>
      <c r="BJ137" s="76" t="str">
        <f t="shared" si="43"/>
        <v/>
      </c>
      <c r="BK137" s="76" t="str">
        <f t="shared" si="44"/>
        <v/>
      </c>
      <c r="BL137" s="76" t="str">
        <f t="shared" si="45"/>
        <v/>
      </c>
      <c r="BM137" s="76" t="str">
        <f t="shared" si="46"/>
        <v/>
      </c>
      <c r="BN137" s="76" t="str">
        <f t="shared" si="53"/>
        <v/>
      </c>
      <c r="BO137" s="76" t="str">
        <f t="shared" si="53"/>
        <v/>
      </c>
      <c r="BP137" s="76" t="str">
        <f t="shared" si="53"/>
        <v/>
      </c>
      <c r="BQ137" s="76" t="str">
        <f t="shared" si="53"/>
        <v/>
      </c>
      <c r="BR137" s="76" t="str">
        <f t="shared" si="53"/>
        <v/>
      </c>
      <c r="BS137" s="76" t="str">
        <f t="shared" si="52"/>
        <v/>
      </c>
    </row>
    <row r="138" spans="2:71" ht="15" customHeight="1" x14ac:dyDescent="0.15">
      <c r="B138" s="72">
        <v>110</v>
      </c>
      <c r="C138" s="82"/>
      <c r="D138" s="83"/>
      <c r="E138" s="83"/>
      <c r="F138" s="83"/>
      <c r="G138" s="83"/>
      <c r="H138" s="83"/>
      <c r="I138" s="84"/>
      <c r="J138" s="73"/>
      <c r="K138" s="74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R138" s="75">
        <f t="shared" si="38"/>
        <v>0</v>
      </c>
      <c r="BB138" s="76" t="str">
        <f t="shared" si="48"/>
        <v/>
      </c>
      <c r="BC138" s="76" t="str">
        <f t="shared" si="49"/>
        <v/>
      </c>
      <c r="BD138" s="76" t="str">
        <f t="shared" si="50"/>
        <v/>
      </c>
      <c r="BE138" s="76" t="str">
        <f t="shared" si="39"/>
        <v/>
      </c>
      <c r="BF138" s="76" t="str">
        <f t="shared" si="40"/>
        <v/>
      </c>
      <c r="BG138" s="76" t="str">
        <f t="shared" si="51"/>
        <v/>
      </c>
      <c r="BH138" s="76" t="str">
        <f t="shared" si="41"/>
        <v/>
      </c>
      <c r="BI138" s="76" t="str">
        <f t="shared" si="42"/>
        <v/>
      </c>
      <c r="BJ138" s="76" t="str">
        <f t="shared" si="43"/>
        <v/>
      </c>
      <c r="BK138" s="76" t="str">
        <f t="shared" si="44"/>
        <v/>
      </c>
      <c r="BL138" s="76" t="str">
        <f t="shared" si="45"/>
        <v/>
      </c>
      <c r="BM138" s="76" t="str">
        <f t="shared" si="46"/>
        <v/>
      </c>
      <c r="BN138" s="76" t="str">
        <f t="shared" si="53"/>
        <v/>
      </c>
      <c r="BO138" s="76" t="str">
        <f t="shared" si="53"/>
        <v/>
      </c>
      <c r="BP138" s="76" t="str">
        <f t="shared" si="53"/>
        <v/>
      </c>
      <c r="BQ138" s="76" t="str">
        <f t="shared" si="53"/>
        <v/>
      </c>
      <c r="BR138" s="76" t="str">
        <f t="shared" si="53"/>
        <v/>
      </c>
      <c r="BS138" s="76" t="str">
        <f t="shared" si="52"/>
        <v/>
      </c>
    </row>
    <row r="139" spans="2:71" ht="15" customHeight="1" x14ac:dyDescent="0.15">
      <c r="B139" s="72">
        <v>111</v>
      </c>
      <c r="C139" s="82"/>
      <c r="D139" s="83"/>
      <c r="E139" s="83"/>
      <c r="F139" s="83"/>
      <c r="G139" s="83"/>
      <c r="H139" s="83"/>
      <c r="I139" s="84"/>
      <c r="J139" s="73"/>
      <c r="K139" s="74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R139" s="75">
        <f t="shared" si="38"/>
        <v>0</v>
      </c>
      <c r="BB139" s="76" t="str">
        <f t="shared" si="48"/>
        <v/>
      </c>
      <c r="BC139" s="76" t="str">
        <f t="shared" si="49"/>
        <v/>
      </c>
      <c r="BD139" s="76" t="str">
        <f t="shared" si="50"/>
        <v/>
      </c>
      <c r="BE139" s="76" t="str">
        <f t="shared" si="39"/>
        <v/>
      </c>
      <c r="BF139" s="76" t="str">
        <f t="shared" si="40"/>
        <v/>
      </c>
      <c r="BG139" s="76" t="str">
        <f t="shared" si="51"/>
        <v/>
      </c>
      <c r="BH139" s="76" t="str">
        <f t="shared" si="41"/>
        <v/>
      </c>
      <c r="BI139" s="76" t="str">
        <f t="shared" si="42"/>
        <v/>
      </c>
      <c r="BJ139" s="76" t="str">
        <f t="shared" si="43"/>
        <v/>
      </c>
      <c r="BK139" s="76" t="str">
        <f t="shared" si="44"/>
        <v/>
      </c>
      <c r="BL139" s="76" t="str">
        <f t="shared" si="45"/>
        <v/>
      </c>
      <c r="BM139" s="76" t="str">
        <f t="shared" si="46"/>
        <v/>
      </c>
      <c r="BN139" s="76" t="str">
        <f t="shared" si="53"/>
        <v/>
      </c>
      <c r="BO139" s="76" t="str">
        <f t="shared" si="53"/>
        <v/>
      </c>
      <c r="BP139" s="76" t="str">
        <f t="shared" si="53"/>
        <v/>
      </c>
      <c r="BQ139" s="76" t="str">
        <f t="shared" si="53"/>
        <v/>
      </c>
      <c r="BR139" s="76" t="str">
        <f t="shared" si="53"/>
        <v/>
      </c>
      <c r="BS139" s="76" t="str">
        <f t="shared" si="52"/>
        <v/>
      </c>
    </row>
    <row r="140" spans="2:71" ht="15" customHeight="1" x14ac:dyDescent="0.15">
      <c r="B140" s="72">
        <v>112</v>
      </c>
      <c r="C140" s="82"/>
      <c r="D140" s="83"/>
      <c r="E140" s="83"/>
      <c r="F140" s="83"/>
      <c r="G140" s="83"/>
      <c r="H140" s="83"/>
      <c r="I140" s="84"/>
      <c r="J140" s="73"/>
      <c r="K140" s="74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R140" s="75">
        <f t="shared" si="38"/>
        <v>0</v>
      </c>
      <c r="BB140" s="76" t="str">
        <f t="shared" si="48"/>
        <v/>
      </c>
      <c r="BC140" s="76" t="str">
        <f t="shared" si="49"/>
        <v/>
      </c>
      <c r="BD140" s="76" t="str">
        <f t="shared" si="50"/>
        <v/>
      </c>
      <c r="BE140" s="76" t="str">
        <f t="shared" si="39"/>
        <v/>
      </c>
      <c r="BF140" s="76" t="str">
        <f t="shared" si="40"/>
        <v/>
      </c>
      <c r="BG140" s="76" t="str">
        <f t="shared" si="51"/>
        <v/>
      </c>
      <c r="BH140" s="76" t="str">
        <f t="shared" si="41"/>
        <v/>
      </c>
      <c r="BI140" s="76" t="str">
        <f t="shared" si="42"/>
        <v/>
      </c>
      <c r="BJ140" s="76" t="str">
        <f t="shared" si="43"/>
        <v/>
      </c>
      <c r="BK140" s="76" t="str">
        <f t="shared" si="44"/>
        <v/>
      </c>
      <c r="BL140" s="76" t="str">
        <f t="shared" si="45"/>
        <v/>
      </c>
      <c r="BM140" s="76" t="str">
        <f t="shared" si="46"/>
        <v/>
      </c>
      <c r="BN140" s="76" t="str">
        <f t="shared" si="53"/>
        <v/>
      </c>
      <c r="BO140" s="76" t="str">
        <f t="shared" si="53"/>
        <v/>
      </c>
      <c r="BP140" s="76" t="str">
        <f t="shared" si="53"/>
        <v/>
      </c>
      <c r="BQ140" s="76" t="str">
        <f t="shared" si="53"/>
        <v/>
      </c>
      <c r="BR140" s="76" t="str">
        <f t="shared" si="53"/>
        <v/>
      </c>
      <c r="BS140" s="76" t="str">
        <f t="shared" si="52"/>
        <v/>
      </c>
    </row>
    <row r="141" spans="2:71" ht="15" customHeight="1" x14ac:dyDescent="0.15">
      <c r="B141" s="72">
        <v>113</v>
      </c>
      <c r="C141" s="82"/>
      <c r="D141" s="83"/>
      <c r="E141" s="83"/>
      <c r="F141" s="83"/>
      <c r="G141" s="83"/>
      <c r="H141" s="83"/>
      <c r="I141" s="84"/>
      <c r="J141" s="73"/>
      <c r="K141" s="74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R141" s="75">
        <f t="shared" si="38"/>
        <v>0</v>
      </c>
      <c r="BB141" s="76" t="str">
        <f t="shared" si="48"/>
        <v/>
      </c>
      <c r="BC141" s="76" t="str">
        <f t="shared" si="49"/>
        <v/>
      </c>
      <c r="BD141" s="76" t="str">
        <f t="shared" si="50"/>
        <v/>
      </c>
      <c r="BE141" s="76" t="str">
        <f t="shared" si="39"/>
        <v/>
      </c>
      <c r="BF141" s="76" t="str">
        <f t="shared" si="40"/>
        <v/>
      </c>
      <c r="BG141" s="76" t="str">
        <f t="shared" si="51"/>
        <v/>
      </c>
      <c r="BH141" s="76" t="str">
        <f t="shared" si="41"/>
        <v/>
      </c>
      <c r="BI141" s="76" t="str">
        <f t="shared" si="42"/>
        <v/>
      </c>
      <c r="BJ141" s="76" t="str">
        <f t="shared" si="43"/>
        <v/>
      </c>
      <c r="BK141" s="76" t="str">
        <f t="shared" si="44"/>
        <v/>
      </c>
      <c r="BL141" s="76" t="str">
        <f t="shared" si="45"/>
        <v/>
      </c>
      <c r="BM141" s="76" t="str">
        <f t="shared" si="46"/>
        <v/>
      </c>
      <c r="BN141" s="76" t="str">
        <f t="shared" si="53"/>
        <v/>
      </c>
      <c r="BO141" s="76" t="str">
        <f t="shared" si="53"/>
        <v/>
      </c>
      <c r="BP141" s="76" t="str">
        <f t="shared" si="53"/>
        <v/>
      </c>
      <c r="BQ141" s="76" t="str">
        <f t="shared" si="53"/>
        <v/>
      </c>
      <c r="BR141" s="76" t="str">
        <f t="shared" si="53"/>
        <v/>
      </c>
      <c r="BS141" s="76" t="str">
        <f t="shared" si="52"/>
        <v/>
      </c>
    </row>
    <row r="142" spans="2:71" ht="15" customHeight="1" x14ac:dyDescent="0.15">
      <c r="B142" s="72">
        <v>114</v>
      </c>
      <c r="C142" s="82"/>
      <c r="D142" s="83"/>
      <c r="E142" s="83"/>
      <c r="F142" s="83"/>
      <c r="G142" s="83"/>
      <c r="H142" s="83"/>
      <c r="I142" s="84"/>
      <c r="J142" s="73"/>
      <c r="K142" s="74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R142" s="75">
        <f t="shared" si="38"/>
        <v>0</v>
      </c>
      <c r="BB142" s="76" t="str">
        <f t="shared" si="48"/>
        <v/>
      </c>
      <c r="BC142" s="76" t="str">
        <f t="shared" si="49"/>
        <v/>
      </c>
      <c r="BD142" s="76" t="str">
        <f t="shared" si="50"/>
        <v/>
      </c>
      <c r="BE142" s="76" t="str">
        <f t="shared" si="39"/>
        <v/>
      </c>
      <c r="BF142" s="76" t="str">
        <f t="shared" si="40"/>
        <v/>
      </c>
      <c r="BG142" s="76" t="str">
        <f t="shared" si="51"/>
        <v/>
      </c>
      <c r="BH142" s="76" t="str">
        <f t="shared" si="41"/>
        <v/>
      </c>
      <c r="BI142" s="76" t="str">
        <f t="shared" si="42"/>
        <v/>
      </c>
      <c r="BJ142" s="76" t="str">
        <f t="shared" si="43"/>
        <v/>
      </c>
      <c r="BK142" s="76" t="str">
        <f t="shared" si="44"/>
        <v/>
      </c>
      <c r="BL142" s="76" t="str">
        <f t="shared" si="45"/>
        <v/>
      </c>
      <c r="BM142" s="76" t="str">
        <f t="shared" si="46"/>
        <v/>
      </c>
      <c r="BN142" s="76" t="str">
        <f t="shared" si="53"/>
        <v/>
      </c>
      <c r="BO142" s="76" t="str">
        <f t="shared" si="53"/>
        <v/>
      </c>
      <c r="BP142" s="76" t="str">
        <f t="shared" si="53"/>
        <v/>
      </c>
      <c r="BQ142" s="76" t="str">
        <f t="shared" si="53"/>
        <v/>
      </c>
      <c r="BR142" s="76" t="str">
        <f t="shared" si="53"/>
        <v/>
      </c>
      <c r="BS142" s="76" t="str">
        <f t="shared" si="52"/>
        <v/>
      </c>
    </row>
    <row r="143" spans="2:71" ht="15" customHeight="1" x14ac:dyDescent="0.15">
      <c r="B143" s="72">
        <v>115</v>
      </c>
      <c r="C143" s="82"/>
      <c r="D143" s="83"/>
      <c r="E143" s="83"/>
      <c r="F143" s="83"/>
      <c r="G143" s="83"/>
      <c r="H143" s="83"/>
      <c r="I143" s="84"/>
      <c r="J143" s="73"/>
      <c r="K143" s="74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R143" s="75">
        <f t="shared" si="38"/>
        <v>0</v>
      </c>
      <c r="BB143" s="76" t="str">
        <f t="shared" si="48"/>
        <v/>
      </c>
      <c r="BC143" s="76" t="str">
        <f t="shared" si="49"/>
        <v/>
      </c>
      <c r="BD143" s="76" t="str">
        <f t="shared" si="50"/>
        <v/>
      </c>
      <c r="BE143" s="76" t="str">
        <f t="shared" si="39"/>
        <v/>
      </c>
      <c r="BF143" s="76" t="str">
        <f t="shared" si="40"/>
        <v/>
      </c>
      <c r="BG143" s="76" t="str">
        <f t="shared" si="51"/>
        <v/>
      </c>
      <c r="BH143" s="76" t="str">
        <f t="shared" si="41"/>
        <v/>
      </c>
      <c r="BI143" s="76" t="str">
        <f t="shared" si="42"/>
        <v/>
      </c>
      <c r="BJ143" s="76" t="str">
        <f t="shared" si="43"/>
        <v/>
      </c>
      <c r="BK143" s="76" t="str">
        <f t="shared" si="44"/>
        <v/>
      </c>
      <c r="BL143" s="76" t="str">
        <f t="shared" si="45"/>
        <v/>
      </c>
      <c r="BM143" s="76" t="str">
        <f t="shared" si="46"/>
        <v/>
      </c>
      <c r="BN143" s="76" t="str">
        <f t="shared" si="53"/>
        <v/>
      </c>
      <c r="BO143" s="76" t="str">
        <f t="shared" si="53"/>
        <v/>
      </c>
      <c r="BP143" s="76" t="str">
        <f t="shared" si="53"/>
        <v/>
      </c>
      <c r="BQ143" s="76" t="str">
        <f t="shared" si="53"/>
        <v/>
      </c>
      <c r="BR143" s="76" t="str">
        <f t="shared" si="53"/>
        <v/>
      </c>
      <c r="BS143" s="76" t="str">
        <f t="shared" si="52"/>
        <v/>
      </c>
    </row>
    <row r="144" spans="2:71" ht="15" customHeight="1" x14ac:dyDescent="0.15">
      <c r="B144" s="72">
        <v>116</v>
      </c>
      <c r="C144" s="82"/>
      <c r="D144" s="83"/>
      <c r="E144" s="83"/>
      <c r="F144" s="83"/>
      <c r="G144" s="83"/>
      <c r="H144" s="83"/>
      <c r="I144" s="84"/>
      <c r="J144" s="73"/>
      <c r="K144" s="74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R144" s="75">
        <f t="shared" si="38"/>
        <v>0</v>
      </c>
      <c r="BB144" s="76" t="str">
        <f t="shared" si="48"/>
        <v/>
      </c>
      <c r="BC144" s="76" t="str">
        <f t="shared" si="49"/>
        <v/>
      </c>
      <c r="BD144" s="76" t="str">
        <f t="shared" si="50"/>
        <v/>
      </c>
      <c r="BE144" s="76" t="str">
        <f t="shared" si="39"/>
        <v/>
      </c>
      <c r="BF144" s="76" t="str">
        <f t="shared" si="40"/>
        <v/>
      </c>
      <c r="BG144" s="76" t="str">
        <f t="shared" si="51"/>
        <v/>
      </c>
      <c r="BH144" s="76" t="str">
        <f t="shared" si="41"/>
        <v/>
      </c>
      <c r="BI144" s="76" t="str">
        <f t="shared" si="42"/>
        <v/>
      </c>
      <c r="BJ144" s="76" t="str">
        <f t="shared" si="43"/>
        <v/>
      </c>
      <c r="BK144" s="76" t="str">
        <f t="shared" si="44"/>
        <v/>
      </c>
      <c r="BL144" s="76" t="str">
        <f t="shared" si="45"/>
        <v/>
      </c>
      <c r="BM144" s="76" t="str">
        <f t="shared" si="46"/>
        <v/>
      </c>
      <c r="BN144" s="76" t="str">
        <f t="shared" si="53"/>
        <v/>
      </c>
      <c r="BO144" s="76" t="str">
        <f t="shared" si="53"/>
        <v/>
      </c>
      <c r="BP144" s="76" t="str">
        <f t="shared" si="53"/>
        <v/>
      </c>
      <c r="BQ144" s="76" t="str">
        <f t="shared" si="53"/>
        <v/>
      </c>
      <c r="BR144" s="76" t="str">
        <f t="shared" si="53"/>
        <v/>
      </c>
      <c r="BS144" s="76" t="str">
        <f t="shared" si="52"/>
        <v/>
      </c>
    </row>
    <row r="145" spans="2:71" ht="15" customHeight="1" x14ac:dyDescent="0.15">
      <c r="B145" s="72">
        <v>117</v>
      </c>
      <c r="C145" s="82"/>
      <c r="D145" s="83"/>
      <c r="E145" s="83"/>
      <c r="F145" s="83"/>
      <c r="G145" s="83"/>
      <c r="H145" s="83"/>
      <c r="I145" s="84"/>
      <c r="J145" s="73"/>
      <c r="K145" s="74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R145" s="75">
        <f t="shared" si="38"/>
        <v>0</v>
      </c>
      <c r="BB145" s="76" t="str">
        <f t="shared" si="48"/>
        <v/>
      </c>
      <c r="BC145" s="76" t="str">
        <f t="shared" si="49"/>
        <v/>
      </c>
      <c r="BD145" s="76" t="str">
        <f t="shared" si="50"/>
        <v/>
      </c>
      <c r="BE145" s="76" t="str">
        <f t="shared" si="39"/>
        <v/>
      </c>
      <c r="BF145" s="76" t="str">
        <f t="shared" si="40"/>
        <v/>
      </c>
      <c r="BG145" s="76" t="str">
        <f t="shared" si="51"/>
        <v/>
      </c>
      <c r="BH145" s="76" t="str">
        <f t="shared" si="41"/>
        <v/>
      </c>
      <c r="BI145" s="76" t="str">
        <f t="shared" si="42"/>
        <v/>
      </c>
      <c r="BJ145" s="76" t="str">
        <f t="shared" si="43"/>
        <v/>
      </c>
      <c r="BK145" s="76" t="str">
        <f t="shared" si="44"/>
        <v/>
      </c>
      <c r="BL145" s="76" t="str">
        <f t="shared" si="45"/>
        <v/>
      </c>
      <c r="BM145" s="76" t="str">
        <f t="shared" si="46"/>
        <v/>
      </c>
      <c r="BN145" s="76" t="str">
        <f t="shared" si="53"/>
        <v/>
      </c>
      <c r="BO145" s="76" t="str">
        <f t="shared" si="53"/>
        <v/>
      </c>
      <c r="BP145" s="76" t="str">
        <f t="shared" si="53"/>
        <v/>
      </c>
      <c r="BQ145" s="76" t="str">
        <f t="shared" si="53"/>
        <v/>
      </c>
      <c r="BR145" s="76" t="str">
        <f t="shared" si="53"/>
        <v/>
      </c>
      <c r="BS145" s="76" t="str">
        <f t="shared" si="52"/>
        <v/>
      </c>
    </row>
    <row r="146" spans="2:71" ht="15" customHeight="1" x14ac:dyDescent="0.15">
      <c r="B146" s="72">
        <v>118</v>
      </c>
      <c r="C146" s="82"/>
      <c r="D146" s="83"/>
      <c r="E146" s="83"/>
      <c r="F146" s="83"/>
      <c r="G146" s="83"/>
      <c r="H146" s="83"/>
      <c r="I146" s="84"/>
      <c r="J146" s="73"/>
      <c r="K146" s="74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R146" s="75">
        <f t="shared" si="38"/>
        <v>0</v>
      </c>
      <c r="BB146" s="76" t="str">
        <f t="shared" si="48"/>
        <v/>
      </c>
      <c r="BC146" s="76" t="str">
        <f t="shared" si="49"/>
        <v/>
      </c>
      <c r="BD146" s="76" t="str">
        <f t="shared" si="50"/>
        <v/>
      </c>
      <c r="BE146" s="76" t="str">
        <f t="shared" si="39"/>
        <v/>
      </c>
      <c r="BF146" s="76" t="str">
        <f t="shared" si="40"/>
        <v/>
      </c>
      <c r="BG146" s="76" t="str">
        <f t="shared" si="51"/>
        <v/>
      </c>
      <c r="BH146" s="76" t="str">
        <f t="shared" si="41"/>
        <v/>
      </c>
      <c r="BI146" s="76" t="str">
        <f t="shared" si="42"/>
        <v/>
      </c>
      <c r="BJ146" s="76" t="str">
        <f t="shared" si="43"/>
        <v/>
      </c>
      <c r="BK146" s="76" t="str">
        <f t="shared" si="44"/>
        <v/>
      </c>
      <c r="BL146" s="76" t="str">
        <f t="shared" si="45"/>
        <v/>
      </c>
      <c r="BM146" s="76" t="str">
        <f t="shared" si="46"/>
        <v/>
      </c>
      <c r="BN146" s="76" t="str">
        <f t="shared" si="53"/>
        <v/>
      </c>
      <c r="BO146" s="76" t="str">
        <f t="shared" si="53"/>
        <v/>
      </c>
      <c r="BP146" s="76" t="str">
        <f t="shared" si="53"/>
        <v/>
      </c>
      <c r="BQ146" s="76" t="str">
        <f t="shared" si="53"/>
        <v/>
      </c>
      <c r="BR146" s="76" t="str">
        <f t="shared" si="53"/>
        <v/>
      </c>
      <c r="BS146" s="76" t="str">
        <f t="shared" si="52"/>
        <v/>
      </c>
    </row>
    <row r="147" spans="2:71" ht="15" customHeight="1" x14ac:dyDescent="0.15">
      <c r="B147" s="72">
        <v>119</v>
      </c>
      <c r="C147" s="82"/>
      <c r="D147" s="83"/>
      <c r="E147" s="83"/>
      <c r="F147" s="83"/>
      <c r="G147" s="83"/>
      <c r="H147" s="83"/>
      <c r="I147" s="84"/>
      <c r="J147" s="73"/>
      <c r="K147" s="74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R147" s="75">
        <f t="shared" si="38"/>
        <v>0</v>
      </c>
      <c r="BB147" s="76" t="str">
        <f t="shared" si="48"/>
        <v/>
      </c>
      <c r="BC147" s="76" t="str">
        <f t="shared" si="49"/>
        <v/>
      </c>
      <c r="BD147" s="76" t="str">
        <f t="shared" si="50"/>
        <v/>
      </c>
      <c r="BE147" s="76" t="str">
        <f t="shared" si="39"/>
        <v/>
      </c>
      <c r="BF147" s="76" t="str">
        <f t="shared" si="40"/>
        <v/>
      </c>
      <c r="BG147" s="76" t="str">
        <f t="shared" si="51"/>
        <v/>
      </c>
      <c r="BH147" s="76" t="str">
        <f t="shared" si="41"/>
        <v/>
      </c>
      <c r="BI147" s="76" t="str">
        <f t="shared" si="42"/>
        <v/>
      </c>
      <c r="BJ147" s="76" t="str">
        <f t="shared" si="43"/>
        <v/>
      </c>
      <c r="BK147" s="76" t="str">
        <f t="shared" si="44"/>
        <v/>
      </c>
      <c r="BL147" s="76" t="str">
        <f t="shared" si="45"/>
        <v/>
      </c>
      <c r="BM147" s="76" t="str">
        <f t="shared" si="46"/>
        <v/>
      </c>
      <c r="BN147" s="76" t="str">
        <f t="shared" si="53"/>
        <v/>
      </c>
      <c r="BO147" s="76" t="str">
        <f t="shared" si="53"/>
        <v/>
      </c>
      <c r="BP147" s="76" t="str">
        <f t="shared" si="53"/>
        <v/>
      </c>
      <c r="BQ147" s="76" t="str">
        <f t="shared" si="53"/>
        <v/>
      </c>
      <c r="BR147" s="76" t="str">
        <f t="shared" si="53"/>
        <v/>
      </c>
      <c r="BS147" s="76" t="str">
        <f t="shared" si="52"/>
        <v/>
      </c>
    </row>
    <row r="148" spans="2:71" ht="15" customHeight="1" x14ac:dyDescent="0.15">
      <c r="B148" s="72">
        <v>120</v>
      </c>
      <c r="C148" s="82"/>
      <c r="D148" s="83"/>
      <c r="E148" s="83"/>
      <c r="F148" s="83"/>
      <c r="G148" s="83"/>
      <c r="H148" s="83"/>
      <c r="I148" s="84"/>
      <c r="J148" s="73"/>
      <c r="K148" s="74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R148" s="75">
        <f t="shared" si="38"/>
        <v>0</v>
      </c>
      <c r="BB148" s="76" t="str">
        <f t="shared" si="48"/>
        <v/>
      </c>
      <c r="BC148" s="76" t="str">
        <f t="shared" si="49"/>
        <v/>
      </c>
      <c r="BD148" s="76" t="str">
        <f t="shared" si="50"/>
        <v/>
      </c>
      <c r="BE148" s="76" t="str">
        <f t="shared" si="39"/>
        <v/>
      </c>
      <c r="BF148" s="76" t="str">
        <f t="shared" si="40"/>
        <v/>
      </c>
      <c r="BG148" s="76" t="str">
        <f t="shared" si="51"/>
        <v/>
      </c>
      <c r="BH148" s="76" t="str">
        <f t="shared" si="41"/>
        <v/>
      </c>
      <c r="BI148" s="76" t="str">
        <f t="shared" si="42"/>
        <v/>
      </c>
      <c r="BJ148" s="76" t="str">
        <f t="shared" si="43"/>
        <v/>
      </c>
      <c r="BK148" s="76" t="str">
        <f t="shared" si="44"/>
        <v/>
      </c>
      <c r="BL148" s="76" t="str">
        <f t="shared" si="45"/>
        <v/>
      </c>
      <c r="BM148" s="76" t="str">
        <f t="shared" si="46"/>
        <v/>
      </c>
      <c r="BN148" s="76" t="str">
        <f t="shared" si="53"/>
        <v/>
      </c>
      <c r="BO148" s="76" t="str">
        <f t="shared" si="53"/>
        <v/>
      </c>
      <c r="BP148" s="76" t="str">
        <f t="shared" si="53"/>
        <v/>
      </c>
      <c r="BQ148" s="76" t="str">
        <f t="shared" si="53"/>
        <v/>
      </c>
      <c r="BR148" s="76" t="str">
        <f t="shared" si="53"/>
        <v/>
      </c>
      <c r="BS148" s="76" t="str">
        <f t="shared" si="52"/>
        <v/>
      </c>
    </row>
    <row r="149" spans="2:71" ht="15" customHeight="1" x14ac:dyDescent="0.15">
      <c r="B149" s="72">
        <v>121</v>
      </c>
      <c r="C149" s="82"/>
      <c r="D149" s="83"/>
      <c r="E149" s="83"/>
      <c r="F149" s="83"/>
      <c r="G149" s="83"/>
      <c r="H149" s="83"/>
      <c r="I149" s="84"/>
      <c r="J149" s="73"/>
      <c r="K149" s="74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R149" s="75">
        <f t="shared" si="38"/>
        <v>0</v>
      </c>
      <c r="BB149" s="76" t="str">
        <f t="shared" si="48"/>
        <v/>
      </c>
      <c r="BC149" s="76" t="str">
        <f t="shared" si="49"/>
        <v/>
      </c>
      <c r="BD149" s="76" t="str">
        <f t="shared" si="50"/>
        <v/>
      </c>
      <c r="BE149" s="76" t="str">
        <f t="shared" si="39"/>
        <v/>
      </c>
      <c r="BF149" s="76" t="str">
        <f t="shared" si="40"/>
        <v/>
      </c>
      <c r="BG149" s="76" t="str">
        <f t="shared" si="51"/>
        <v/>
      </c>
      <c r="BH149" s="76" t="str">
        <f t="shared" si="41"/>
        <v/>
      </c>
      <c r="BI149" s="76" t="str">
        <f t="shared" si="42"/>
        <v/>
      </c>
      <c r="BJ149" s="76" t="str">
        <f t="shared" si="43"/>
        <v/>
      </c>
      <c r="BK149" s="76" t="str">
        <f t="shared" si="44"/>
        <v/>
      </c>
      <c r="BL149" s="76" t="str">
        <f t="shared" si="45"/>
        <v/>
      </c>
      <c r="BM149" s="76" t="str">
        <f t="shared" si="46"/>
        <v/>
      </c>
      <c r="BN149" s="76" t="str">
        <f t="shared" ref="BN149:BR168" si="54">IF($K149=BN$28,IF(COUNTIF($L149:$AP149,$B$9)&gt;0,1,""),"")</f>
        <v/>
      </c>
      <c r="BO149" s="76" t="str">
        <f t="shared" si="54"/>
        <v/>
      </c>
      <c r="BP149" s="76" t="str">
        <f t="shared" si="54"/>
        <v/>
      </c>
      <c r="BQ149" s="76" t="str">
        <f t="shared" si="54"/>
        <v/>
      </c>
      <c r="BR149" s="76" t="str">
        <f t="shared" si="54"/>
        <v/>
      </c>
      <c r="BS149" s="76" t="str">
        <f t="shared" si="52"/>
        <v/>
      </c>
    </row>
    <row r="150" spans="2:71" ht="15" customHeight="1" x14ac:dyDescent="0.15">
      <c r="B150" s="72">
        <v>122</v>
      </c>
      <c r="C150" s="82"/>
      <c r="D150" s="83"/>
      <c r="E150" s="83"/>
      <c r="F150" s="83"/>
      <c r="G150" s="83"/>
      <c r="H150" s="83"/>
      <c r="I150" s="84"/>
      <c r="J150" s="73"/>
      <c r="K150" s="74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R150" s="75">
        <f t="shared" si="38"/>
        <v>0</v>
      </c>
      <c r="BB150" s="76" t="str">
        <f t="shared" si="48"/>
        <v/>
      </c>
      <c r="BC150" s="76" t="str">
        <f t="shared" si="49"/>
        <v/>
      </c>
      <c r="BD150" s="76" t="str">
        <f t="shared" si="50"/>
        <v/>
      </c>
      <c r="BE150" s="76" t="str">
        <f t="shared" si="39"/>
        <v/>
      </c>
      <c r="BF150" s="76" t="str">
        <f t="shared" si="40"/>
        <v/>
      </c>
      <c r="BG150" s="76" t="str">
        <f t="shared" si="51"/>
        <v/>
      </c>
      <c r="BH150" s="76" t="str">
        <f t="shared" si="41"/>
        <v/>
      </c>
      <c r="BI150" s="76" t="str">
        <f t="shared" si="42"/>
        <v/>
      </c>
      <c r="BJ150" s="76" t="str">
        <f t="shared" si="43"/>
        <v/>
      </c>
      <c r="BK150" s="76" t="str">
        <f t="shared" si="44"/>
        <v/>
      </c>
      <c r="BL150" s="76" t="str">
        <f t="shared" si="45"/>
        <v/>
      </c>
      <c r="BM150" s="76" t="str">
        <f t="shared" si="46"/>
        <v/>
      </c>
      <c r="BN150" s="76" t="str">
        <f t="shared" si="54"/>
        <v/>
      </c>
      <c r="BO150" s="76" t="str">
        <f t="shared" si="54"/>
        <v/>
      </c>
      <c r="BP150" s="76" t="str">
        <f t="shared" si="54"/>
        <v/>
      </c>
      <c r="BQ150" s="76" t="str">
        <f t="shared" si="54"/>
        <v/>
      </c>
      <c r="BR150" s="76" t="str">
        <f t="shared" si="54"/>
        <v/>
      </c>
      <c r="BS150" s="76" t="str">
        <f t="shared" si="52"/>
        <v/>
      </c>
    </row>
    <row r="151" spans="2:71" ht="15" customHeight="1" x14ac:dyDescent="0.15">
      <c r="B151" s="72">
        <v>123</v>
      </c>
      <c r="C151" s="82"/>
      <c r="D151" s="83"/>
      <c r="E151" s="83"/>
      <c r="F151" s="83"/>
      <c r="G151" s="83"/>
      <c r="H151" s="83"/>
      <c r="I151" s="84"/>
      <c r="J151" s="73"/>
      <c r="K151" s="74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R151" s="75">
        <f t="shared" si="38"/>
        <v>0</v>
      </c>
      <c r="BB151" s="76" t="str">
        <f t="shared" si="48"/>
        <v/>
      </c>
      <c r="BC151" s="76" t="str">
        <f t="shared" si="49"/>
        <v/>
      </c>
      <c r="BD151" s="76" t="str">
        <f t="shared" si="50"/>
        <v/>
      </c>
      <c r="BE151" s="76" t="str">
        <f t="shared" si="39"/>
        <v/>
      </c>
      <c r="BF151" s="76" t="str">
        <f t="shared" si="40"/>
        <v/>
      </c>
      <c r="BG151" s="76" t="str">
        <f t="shared" si="51"/>
        <v/>
      </c>
      <c r="BH151" s="76" t="str">
        <f t="shared" si="41"/>
        <v/>
      </c>
      <c r="BI151" s="76" t="str">
        <f t="shared" si="42"/>
        <v/>
      </c>
      <c r="BJ151" s="76" t="str">
        <f t="shared" si="43"/>
        <v/>
      </c>
      <c r="BK151" s="76" t="str">
        <f t="shared" si="44"/>
        <v/>
      </c>
      <c r="BL151" s="76" t="str">
        <f t="shared" si="45"/>
        <v/>
      </c>
      <c r="BM151" s="76" t="str">
        <f t="shared" si="46"/>
        <v/>
      </c>
      <c r="BN151" s="76" t="str">
        <f t="shared" si="54"/>
        <v/>
      </c>
      <c r="BO151" s="76" t="str">
        <f t="shared" si="54"/>
        <v/>
      </c>
      <c r="BP151" s="76" t="str">
        <f t="shared" si="54"/>
        <v/>
      </c>
      <c r="BQ151" s="76" t="str">
        <f t="shared" si="54"/>
        <v/>
      </c>
      <c r="BR151" s="76" t="str">
        <f t="shared" si="54"/>
        <v/>
      </c>
      <c r="BS151" s="76" t="str">
        <f t="shared" si="52"/>
        <v/>
      </c>
    </row>
    <row r="152" spans="2:71" ht="15" customHeight="1" x14ac:dyDescent="0.15">
      <c r="B152" s="72">
        <v>124</v>
      </c>
      <c r="C152" s="82"/>
      <c r="D152" s="83"/>
      <c r="E152" s="83"/>
      <c r="F152" s="83"/>
      <c r="G152" s="83"/>
      <c r="H152" s="83"/>
      <c r="I152" s="84"/>
      <c r="J152" s="73"/>
      <c r="K152" s="74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R152" s="75">
        <f t="shared" si="38"/>
        <v>0</v>
      </c>
      <c r="BB152" s="76" t="str">
        <f t="shared" si="48"/>
        <v/>
      </c>
      <c r="BC152" s="76" t="str">
        <f t="shared" si="49"/>
        <v/>
      </c>
      <c r="BD152" s="76" t="str">
        <f t="shared" si="50"/>
        <v/>
      </c>
      <c r="BE152" s="76" t="str">
        <f t="shared" si="39"/>
        <v/>
      </c>
      <c r="BF152" s="76" t="str">
        <f t="shared" si="40"/>
        <v/>
      </c>
      <c r="BG152" s="76" t="str">
        <f t="shared" si="51"/>
        <v/>
      </c>
      <c r="BH152" s="76" t="str">
        <f t="shared" si="41"/>
        <v/>
      </c>
      <c r="BI152" s="76" t="str">
        <f t="shared" si="42"/>
        <v/>
      </c>
      <c r="BJ152" s="76" t="str">
        <f t="shared" si="43"/>
        <v/>
      </c>
      <c r="BK152" s="76" t="str">
        <f t="shared" si="44"/>
        <v/>
      </c>
      <c r="BL152" s="76" t="str">
        <f t="shared" si="45"/>
        <v/>
      </c>
      <c r="BM152" s="76" t="str">
        <f t="shared" si="46"/>
        <v/>
      </c>
      <c r="BN152" s="76" t="str">
        <f t="shared" si="54"/>
        <v/>
      </c>
      <c r="BO152" s="76" t="str">
        <f t="shared" si="54"/>
        <v/>
      </c>
      <c r="BP152" s="76" t="str">
        <f t="shared" si="54"/>
        <v/>
      </c>
      <c r="BQ152" s="76" t="str">
        <f t="shared" si="54"/>
        <v/>
      </c>
      <c r="BR152" s="76" t="str">
        <f t="shared" si="54"/>
        <v/>
      </c>
      <c r="BS152" s="76" t="str">
        <f t="shared" si="52"/>
        <v/>
      </c>
    </row>
    <row r="153" spans="2:71" ht="15" customHeight="1" x14ac:dyDescent="0.15">
      <c r="B153" s="72">
        <v>125</v>
      </c>
      <c r="C153" s="82"/>
      <c r="D153" s="83"/>
      <c r="E153" s="83"/>
      <c r="F153" s="83"/>
      <c r="G153" s="83"/>
      <c r="H153" s="83"/>
      <c r="I153" s="84"/>
      <c r="J153" s="73"/>
      <c r="K153" s="74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R153" s="75">
        <f t="shared" si="38"/>
        <v>0</v>
      </c>
      <c r="BB153" s="76" t="str">
        <f t="shared" si="48"/>
        <v/>
      </c>
      <c r="BC153" s="76" t="str">
        <f t="shared" si="49"/>
        <v/>
      </c>
      <c r="BD153" s="76" t="str">
        <f t="shared" si="50"/>
        <v/>
      </c>
      <c r="BE153" s="76" t="str">
        <f t="shared" si="39"/>
        <v/>
      </c>
      <c r="BF153" s="76" t="str">
        <f t="shared" si="40"/>
        <v/>
      </c>
      <c r="BG153" s="76" t="str">
        <f t="shared" si="51"/>
        <v/>
      </c>
      <c r="BH153" s="76" t="str">
        <f t="shared" si="41"/>
        <v/>
      </c>
      <c r="BI153" s="76" t="str">
        <f t="shared" si="42"/>
        <v/>
      </c>
      <c r="BJ153" s="76" t="str">
        <f t="shared" si="43"/>
        <v/>
      </c>
      <c r="BK153" s="76" t="str">
        <f t="shared" si="44"/>
        <v/>
      </c>
      <c r="BL153" s="76" t="str">
        <f t="shared" si="45"/>
        <v/>
      </c>
      <c r="BM153" s="76" t="str">
        <f t="shared" si="46"/>
        <v/>
      </c>
      <c r="BN153" s="76" t="str">
        <f t="shared" si="54"/>
        <v/>
      </c>
      <c r="BO153" s="76" t="str">
        <f t="shared" si="54"/>
        <v/>
      </c>
      <c r="BP153" s="76" t="str">
        <f t="shared" si="54"/>
        <v/>
      </c>
      <c r="BQ153" s="76" t="str">
        <f t="shared" si="54"/>
        <v/>
      </c>
      <c r="BR153" s="76" t="str">
        <f t="shared" si="54"/>
        <v/>
      </c>
      <c r="BS153" s="76" t="str">
        <f t="shared" si="52"/>
        <v/>
      </c>
    </row>
    <row r="154" spans="2:71" ht="15" customHeight="1" x14ac:dyDescent="0.15">
      <c r="B154" s="72">
        <v>126</v>
      </c>
      <c r="C154" s="82"/>
      <c r="D154" s="83"/>
      <c r="E154" s="83"/>
      <c r="F154" s="83"/>
      <c r="G154" s="83"/>
      <c r="H154" s="83"/>
      <c r="I154" s="84"/>
      <c r="J154" s="73"/>
      <c r="K154" s="74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R154" s="75">
        <f t="shared" si="38"/>
        <v>0</v>
      </c>
      <c r="BB154" s="76" t="str">
        <f t="shared" si="48"/>
        <v/>
      </c>
      <c r="BC154" s="76" t="str">
        <f t="shared" si="49"/>
        <v/>
      </c>
      <c r="BD154" s="76" t="str">
        <f t="shared" si="50"/>
        <v/>
      </c>
      <c r="BE154" s="76" t="str">
        <f t="shared" si="39"/>
        <v/>
      </c>
      <c r="BF154" s="76" t="str">
        <f t="shared" si="40"/>
        <v/>
      </c>
      <c r="BG154" s="76" t="str">
        <f t="shared" si="51"/>
        <v/>
      </c>
      <c r="BH154" s="76" t="str">
        <f t="shared" si="41"/>
        <v/>
      </c>
      <c r="BI154" s="76" t="str">
        <f t="shared" si="42"/>
        <v/>
      </c>
      <c r="BJ154" s="76" t="str">
        <f t="shared" si="43"/>
        <v/>
      </c>
      <c r="BK154" s="76" t="str">
        <f t="shared" si="44"/>
        <v/>
      </c>
      <c r="BL154" s="76" t="str">
        <f t="shared" si="45"/>
        <v/>
      </c>
      <c r="BM154" s="76" t="str">
        <f t="shared" si="46"/>
        <v/>
      </c>
      <c r="BN154" s="76" t="str">
        <f t="shared" si="54"/>
        <v/>
      </c>
      <c r="BO154" s="76" t="str">
        <f t="shared" si="54"/>
        <v/>
      </c>
      <c r="BP154" s="76" t="str">
        <f t="shared" si="54"/>
        <v/>
      </c>
      <c r="BQ154" s="76" t="str">
        <f t="shared" si="54"/>
        <v/>
      </c>
      <c r="BR154" s="76" t="str">
        <f t="shared" si="54"/>
        <v/>
      </c>
      <c r="BS154" s="76" t="str">
        <f t="shared" si="52"/>
        <v/>
      </c>
    </row>
    <row r="155" spans="2:71" ht="15" customHeight="1" x14ac:dyDescent="0.15">
      <c r="B155" s="72">
        <v>127</v>
      </c>
      <c r="C155" s="82"/>
      <c r="D155" s="83"/>
      <c r="E155" s="83"/>
      <c r="F155" s="83"/>
      <c r="G155" s="83"/>
      <c r="H155" s="83"/>
      <c r="I155" s="84"/>
      <c r="J155" s="73"/>
      <c r="K155" s="74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R155" s="75">
        <f t="shared" si="38"/>
        <v>0</v>
      </c>
      <c r="BB155" s="76" t="str">
        <f t="shared" si="48"/>
        <v/>
      </c>
      <c r="BC155" s="76" t="str">
        <f t="shared" si="49"/>
        <v/>
      </c>
      <c r="BD155" s="76" t="str">
        <f t="shared" si="50"/>
        <v/>
      </c>
      <c r="BE155" s="76" t="str">
        <f t="shared" si="39"/>
        <v/>
      </c>
      <c r="BF155" s="76" t="str">
        <f t="shared" si="40"/>
        <v/>
      </c>
      <c r="BG155" s="76" t="str">
        <f t="shared" si="51"/>
        <v/>
      </c>
      <c r="BH155" s="76" t="str">
        <f t="shared" si="41"/>
        <v/>
      </c>
      <c r="BI155" s="76" t="str">
        <f t="shared" si="42"/>
        <v/>
      </c>
      <c r="BJ155" s="76" t="str">
        <f t="shared" si="43"/>
        <v/>
      </c>
      <c r="BK155" s="76" t="str">
        <f t="shared" si="44"/>
        <v/>
      </c>
      <c r="BL155" s="76" t="str">
        <f t="shared" si="45"/>
        <v/>
      </c>
      <c r="BM155" s="76" t="str">
        <f t="shared" si="46"/>
        <v/>
      </c>
      <c r="BN155" s="76" t="str">
        <f t="shared" si="54"/>
        <v/>
      </c>
      <c r="BO155" s="76" t="str">
        <f t="shared" si="54"/>
        <v/>
      </c>
      <c r="BP155" s="76" t="str">
        <f t="shared" si="54"/>
        <v/>
      </c>
      <c r="BQ155" s="76" t="str">
        <f t="shared" si="54"/>
        <v/>
      </c>
      <c r="BR155" s="76" t="str">
        <f t="shared" si="54"/>
        <v/>
      </c>
      <c r="BS155" s="76" t="str">
        <f t="shared" si="52"/>
        <v/>
      </c>
    </row>
    <row r="156" spans="2:71" ht="15" customHeight="1" x14ac:dyDescent="0.15">
      <c r="B156" s="72">
        <v>128</v>
      </c>
      <c r="C156" s="82"/>
      <c r="D156" s="83"/>
      <c r="E156" s="83"/>
      <c r="F156" s="83"/>
      <c r="G156" s="83"/>
      <c r="H156" s="83"/>
      <c r="I156" s="84"/>
      <c r="J156" s="73"/>
      <c r="K156" s="74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R156" s="75">
        <f t="shared" si="38"/>
        <v>0</v>
      </c>
      <c r="BB156" s="76" t="str">
        <f t="shared" si="48"/>
        <v/>
      </c>
      <c r="BC156" s="76" t="str">
        <f t="shared" si="49"/>
        <v/>
      </c>
      <c r="BD156" s="76" t="str">
        <f t="shared" si="50"/>
        <v/>
      </c>
      <c r="BE156" s="76" t="str">
        <f t="shared" si="39"/>
        <v/>
      </c>
      <c r="BF156" s="76" t="str">
        <f t="shared" si="40"/>
        <v/>
      </c>
      <c r="BG156" s="76" t="str">
        <f t="shared" si="51"/>
        <v/>
      </c>
      <c r="BH156" s="76" t="str">
        <f t="shared" si="41"/>
        <v/>
      </c>
      <c r="BI156" s="76" t="str">
        <f t="shared" si="42"/>
        <v/>
      </c>
      <c r="BJ156" s="76" t="str">
        <f t="shared" si="43"/>
        <v/>
      </c>
      <c r="BK156" s="76" t="str">
        <f t="shared" si="44"/>
        <v/>
      </c>
      <c r="BL156" s="76" t="str">
        <f t="shared" si="45"/>
        <v/>
      </c>
      <c r="BM156" s="76" t="str">
        <f t="shared" si="46"/>
        <v/>
      </c>
      <c r="BN156" s="76" t="str">
        <f t="shared" si="54"/>
        <v/>
      </c>
      <c r="BO156" s="76" t="str">
        <f t="shared" si="54"/>
        <v/>
      </c>
      <c r="BP156" s="76" t="str">
        <f t="shared" si="54"/>
        <v/>
      </c>
      <c r="BQ156" s="76" t="str">
        <f t="shared" si="54"/>
        <v/>
      </c>
      <c r="BR156" s="76" t="str">
        <f t="shared" si="54"/>
        <v/>
      </c>
      <c r="BS156" s="76" t="str">
        <f t="shared" si="52"/>
        <v/>
      </c>
    </row>
    <row r="157" spans="2:71" ht="15" customHeight="1" x14ac:dyDescent="0.15">
      <c r="B157" s="72">
        <v>129</v>
      </c>
      <c r="C157" s="82"/>
      <c r="D157" s="83"/>
      <c r="E157" s="83"/>
      <c r="F157" s="83"/>
      <c r="G157" s="83"/>
      <c r="H157" s="83"/>
      <c r="I157" s="84"/>
      <c r="J157" s="73"/>
      <c r="K157" s="74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R157" s="75">
        <f t="shared" si="38"/>
        <v>0</v>
      </c>
      <c r="BB157" s="76" t="str">
        <f t="shared" ref="BB157:BB178" si="55">IF($K157=BB$28,IF(SUM(BH157,BN157)=0,IF(COUNTIF($L157:$AP157,$B$7)&gt;0,1,""),""),"")</f>
        <v/>
      </c>
      <c r="BC157" s="76" t="str">
        <f t="shared" ref="BC157:BC178" si="56">IF($K157=BC$28,IF(SUM(BI157,BO157)=0,IF(COUNTIF($L157:$AP157,$B$7)&gt;0,1,""),""),"")</f>
        <v/>
      </c>
      <c r="BD157" s="76" t="str">
        <f t="shared" ref="BD157:BD178" si="57">IF($K157=BD$28,IF(SUM(BJ157,BP157)=0,IF(COUNTIF($L157:$AP157,$B$7)&gt;0,1,""),""),"")</f>
        <v/>
      </c>
      <c r="BE157" s="76" t="str">
        <f t="shared" si="39"/>
        <v/>
      </c>
      <c r="BF157" s="76" t="str">
        <f t="shared" si="40"/>
        <v/>
      </c>
      <c r="BG157" s="76" t="str">
        <f t="shared" ref="BG157:BG178" si="58">IF($K157=BG$28,IF(SUM(BM157,BS157)=0,IF(COUNTIF($L157:$AP157,$B$7)&gt;0,1,""),""),"")</f>
        <v/>
      </c>
      <c r="BH157" s="76" t="str">
        <f t="shared" si="41"/>
        <v/>
      </c>
      <c r="BI157" s="76" t="str">
        <f t="shared" si="42"/>
        <v/>
      </c>
      <c r="BJ157" s="76" t="str">
        <f t="shared" si="43"/>
        <v/>
      </c>
      <c r="BK157" s="76" t="str">
        <f t="shared" si="44"/>
        <v/>
      </c>
      <c r="BL157" s="76" t="str">
        <f t="shared" si="45"/>
        <v/>
      </c>
      <c r="BM157" s="76" t="str">
        <f t="shared" si="46"/>
        <v/>
      </c>
      <c r="BN157" s="76" t="str">
        <f t="shared" si="54"/>
        <v/>
      </c>
      <c r="BO157" s="76" t="str">
        <f t="shared" si="54"/>
        <v/>
      </c>
      <c r="BP157" s="76" t="str">
        <f t="shared" si="54"/>
        <v/>
      </c>
      <c r="BQ157" s="76" t="str">
        <f t="shared" si="54"/>
        <v/>
      </c>
      <c r="BR157" s="76" t="str">
        <f t="shared" si="54"/>
        <v/>
      </c>
      <c r="BS157" s="76" t="str">
        <f t="shared" ref="BS157:BS178" si="59">IF($K157=BS$28,IF(COUNTIF($L157:$AP157,$B$9)&gt;0,1,""),"")</f>
        <v/>
      </c>
    </row>
    <row r="158" spans="2:71" ht="15" customHeight="1" x14ac:dyDescent="0.15">
      <c r="B158" s="72">
        <v>130</v>
      </c>
      <c r="C158" s="82"/>
      <c r="D158" s="83"/>
      <c r="E158" s="83"/>
      <c r="F158" s="83"/>
      <c r="G158" s="83"/>
      <c r="H158" s="83"/>
      <c r="I158" s="84"/>
      <c r="J158" s="73"/>
      <c r="K158" s="74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R158" s="75">
        <f t="shared" ref="AR158:AR178" si="60">COUNTA(L158:AP158)-COUNTIF(L158:AP158,$B$5)-COUNTIF(L158:AP158,$B$6)</f>
        <v>0</v>
      </c>
      <c r="BB158" s="76" t="str">
        <f t="shared" si="55"/>
        <v/>
      </c>
      <c r="BC158" s="76" t="str">
        <f t="shared" si="56"/>
        <v/>
      </c>
      <c r="BD158" s="76" t="str">
        <f t="shared" si="57"/>
        <v/>
      </c>
      <c r="BE158" s="76" t="str">
        <f t="shared" ref="BE158:BE178" si="61">IF($K158=BE$28,IF(SUM(BK158,BQ158)=0,IF(COUNTIF($L158:$AP158,$B$7)&gt;0,1,""),""),"")</f>
        <v/>
      </c>
      <c r="BF158" s="76" t="str">
        <f t="shared" ref="BF158:BF178" si="62">IF($K158=BF$28,IF(SUM(BL158,BR158)=0,IF(COUNTIF($L158:$AP158,$B$7)&gt;0,1,""),""),"")</f>
        <v/>
      </c>
      <c r="BG158" s="76" t="str">
        <f t="shared" si="58"/>
        <v/>
      </c>
      <c r="BH158" s="76" t="str">
        <f t="shared" ref="BH158:BH178" si="63">IF($K158=BH$28,IF(BN158="",IF(COUNTIF($L158:$AP158,$B$8)&gt;0,1,""),""),"")</f>
        <v/>
      </c>
      <c r="BI158" s="76" t="str">
        <f t="shared" ref="BI158:BI178" si="64">IF($K158=BI$28,IF(BO158="",IF(COUNTIF($L158:$AP158,$B$8)&gt;0,1,""),""),"")</f>
        <v/>
      </c>
      <c r="BJ158" s="76" t="str">
        <f t="shared" ref="BJ158:BJ178" si="65">IF($K158=BJ$28,IF(BP158="",IF(COUNTIF($L158:$AP158,$B$8)&gt;0,1,""),""),"")</f>
        <v/>
      </c>
      <c r="BK158" s="76" t="str">
        <f t="shared" ref="BK158:BK178" si="66">IF($K158=BK$28,IF(BQ158="",IF(COUNTIF($L158:$AP158,$B$8)&gt;0,1,""),""),"")</f>
        <v/>
      </c>
      <c r="BL158" s="76" t="str">
        <f t="shared" ref="BL158:BL178" si="67">IF($K158=BL$28,IF(BR158="",IF(COUNTIF($L158:$AP158,$B$8)&gt;0,1,""),""),"")</f>
        <v/>
      </c>
      <c r="BM158" s="76" t="str">
        <f t="shared" ref="BM158:BM178" si="68">IF($K158=BM$28,IF(BS158="",IF(COUNTIF($L158:$AP158,$B$8)&gt;0,1,""),""),"")</f>
        <v/>
      </c>
      <c r="BN158" s="76" t="str">
        <f t="shared" si="54"/>
        <v/>
      </c>
      <c r="BO158" s="76" t="str">
        <f t="shared" si="54"/>
        <v/>
      </c>
      <c r="BP158" s="76" t="str">
        <f t="shared" si="54"/>
        <v/>
      </c>
      <c r="BQ158" s="76" t="str">
        <f t="shared" si="54"/>
        <v/>
      </c>
      <c r="BR158" s="76" t="str">
        <f t="shared" si="54"/>
        <v/>
      </c>
      <c r="BS158" s="76" t="str">
        <f t="shared" si="59"/>
        <v/>
      </c>
    </row>
    <row r="159" spans="2:71" ht="15" customHeight="1" x14ac:dyDescent="0.15">
      <c r="B159" s="72">
        <v>131</v>
      </c>
      <c r="C159" s="82"/>
      <c r="D159" s="83"/>
      <c r="E159" s="83"/>
      <c r="F159" s="83"/>
      <c r="G159" s="83"/>
      <c r="H159" s="83"/>
      <c r="I159" s="84"/>
      <c r="J159" s="73"/>
      <c r="K159" s="74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R159" s="75">
        <f t="shared" si="60"/>
        <v>0</v>
      </c>
      <c r="BB159" s="76" t="str">
        <f t="shared" si="55"/>
        <v/>
      </c>
      <c r="BC159" s="76" t="str">
        <f t="shared" si="56"/>
        <v/>
      </c>
      <c r="BD159" s="76" t="str">
        <f t="shared" si="57"/>
        <v/>
      </c>
      <c r="BE159" s="76" t="str">
        <f t="shared" si="61"/>
        <v/>
      </c>
      <c r="BF159" s="76" t="str">
        <f t="shared" si="62"/>
        <v/>
      </c>
      <c r="BG159" s="76" t="str">
        <f t="shared" si="58"/>
        <v/>
      </c>
      <c r="BH159" s="76" t="str">
        <f t="shared" si="63"/>
        <v/>
      </c>
      <c r="BI159" s="76" t="str">
        <f t="shared" si="64"/>
        <v/>
      </c>
      <c r="BJ159" s="76" t="str">
        <f t="shared" si="65"/>
        <v/>
      </c>
      <c r="BK159" s="76" t="str">
        <f t="shared" si="66"/>
        <v/>
      </c>
      <c r="BL159" s="76" t="str">
        <f t="shared" si="67"/>
        <v/>
      </c>
      <c r="BM159" s="76" t="str">
        <f t="shared" si="68"/>
        <v/>
      </c>
      <c r="BN159" s="76" t="str">
        <f t="shared" si="54"/>
        <v/>
      </c>
      <c r="BO159" s="76" t="str">
        <f t="shared" si="54"/>
        <v/>
      </c>
      <c r="BP159" s="76" t="str">
        <f t="shared" si="54"/>
        <v/>
      </c>
      <c r="BQ159" s="76" t="str">
        <f t="shared" si="54"/>
        <v/>
      </c>
      <c r="BR159" s="76" t="str">
        <f t="shared" si="54"/>
        <v/>
      </c>
      <c r="BS159" s="76" t="str">
        <f t="shared" si="59"/>
        <v/>
      </c>
    </row>
    <row r="160" spans="2:71" ht="15" customHeight="1" x14ac:dyDescent="0.15">
      <c r="B160" s="72">
        <v>132</v>
      </c>
      <c r="C160" s="82"/>
      <c r="D160" s="83"/>
      <c r="E160" s="83"/>
      <c r="F160" s="83"/>
      <c r="G160" s="83"/>
      <c r="H160" s="83"/>
      <c r="I160" s="84"/>
      <c r="J160" s="73"/>
      <c r="K160" s="74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R160" s="75">
        <f t="shared" si="60"/>
        <v>0</v>
      </c>
      <c r="BB160" s="76" t="str">
        <f t="shared" si="55"/>
        <v/>
      </c>
      <c r="BC160" s="76" t="str">
        <f t="shared" si="56"/>
        <v/>
      </c>
      <c r="BD160" s="76" t="str">
        <f t="shared" si="57"/>
        <v/>
      </c>
      <c r="BE160" s="76" t="str">
        <f t="shared" si="61"/>
        <v/>
      </c>
      <c r="BF160" s="76" t="str">
        <f t="shared" si="62"/>
        <v/>
      </c>
      <c r="BG160" s="76" t="str">
        <f t="shared" si="58"/>
        <v/>
      </c>
      <c r="BH160" s="76" t="str">
        <f t="shared" si="63"/>
        <v/>
      </c>
      <c r="BI160" s="76" t="str">
        <f t="shared" si="64"/>
        <v/>
      </c>
      <c r="BJ160" s="76" t="str">
        <f t="shared" si="65"/>
        <v/>
      </c>
      <c r="BK160" s="76" t="str">
        <f t="shared" si="66"/>
        <v/>
      </c>
      <c r="BL160" s="76" t="str">
        <f t="shared" si="67"/>
        <v/>
      </c>
      <c r="BM160" s="76" t="str">
        <f t="shared" si="68"/>
        <v/>
      </c>
      <c r="BN160" s="76" t="str">
        <f t="shared" si="54"/>
        <v/>
      </c>
      <c r="BO160" s="76" t="str">
        <f t="shared" si="54"/>
        <v/>
      </c>
      <c r="BP160" s="76" t="str">
        <f t="shared" si="54"/>
        <v/>
      </c>
      <c r="BQ160" s="76" t="str">
        <f t="shared" si="54"/>
        <v/>
      </c>
      <c r="BR160" s="76" t="str">
        <f t="shared" si="54"/>
        <v/>
      </c>
      <c r="BS160" s="76" t="str">
        <f t="shared" si="59"/>
        <v/>
      </c>
    </row>
    <row r="161" spans="2:71" ht="15" customHeight="1" x14ac:dyDescent="0.15">
      <c r="B161" s="72">
        <v>133</v>
      </c>
      <c r="C161" s="82"/>
      <c r="D161" s="83"/>
      <c r="E161" s="83"/>
      <c r="F161" s="83"/>
      <c r="G161" s="83"/>
      <c r="H161" s="83"/>
      <c r="I161" s="84"/>
      <c r="J161" s="73"/>
      <c r="K161" s="74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R161" s="75">
        <f t="shared" si="60"/>
        <v>0</v>
      </c>
      <c r="BB161" s="76" t="str">
        <f t="shared" si="55"/>
        <v/>
      </c>
      <c r="BC161" s="76" t="str">
        <f t="shared" si="56"/>
        <v/>
      </c>
      <c r="BD161" s="76" t="str">
        <f t="shared" si="57"/>
        <v/>
      </c>
      <c r="BE161" s="76" t="str">
        <f t="shared" si="61"/>
        <v/>
      </c>
      <c r="BF161" s="76" t="str">
        <f t="shared" si="62"/>
        <v/>
      </c>
      <c r="BG161" s="76" t="str">
        <f t="shared" si="58"/>
        <v/>
      </c>
      <c r="BH161" s="76" t="str">
        <f t="shared" si="63"/>
        <v/>
      </c>
      <c r="BI161" s="76" t="str">
        <f t="shared" si="64"/>
        <v/>
      </c>
      <c r="BJ161" s="76" t="str">
        <f t="shared" si="65"/>
        <v/>
      </c>
      <c r="BK161" s="76" t="str">
        <f t="shared" si="66"/>
        <v/>
      </c>
      <c r="BL161" s="76" t="str">
        <f t="shared" si="67"/>
        <v/>
      </c>
      <c r="BM161" s="76" t="str">
        <f t="shared" si="68"/>
        <v/>
      </c>
      <c r="BN161" s="76" t="str">
        <f t="shared" si="54"/>
        <v/>
      </c>
      <c r="BO161" s="76" t="str">
        <f t="shared" si="54"/>
        <v/>
      </c>
      <c r="BP161" s="76" t="str">
        <f t="shared" si="54"/>
        <v/>
      </c>
      <c r="BQ161" s="76" t="str">
        <f t="shared" si="54"/>
        <v/>
      </c>
      <c r="BR161" s="76" t="str">
        <f t="shared" si="54"/>
        <v/>
      </c>
      <c r="BS161" s="76" t="str">
        <f t="shared" si="59"/>
        <v/>
      </c>
    </row>
    <row r="162" spans="2:71" ht="15" customHeight="1" x14ac:dyDescent="0.15">
      <c r="B162" s="72">
        <v>134</v>
      </c>
      <c r="C162" s="82"/>
      <c r="D162" s="83"/>
      <c r="E162" s="83"/>
      <c r="F162" s="83"/>
      <c r="G162" s="83"/>
      <c r="H162" s="83"/>
      <c r="I162" s="84"/>
      <c r="J162" s="73"/>
      <c r="K162" s="74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R162" s="75">
        <f t="shared" si="60"/>
        <v>0</v>
      </c>
      <c r="BB162" s="76" t="str">
        <f t="shared" si="55"/>
        <v/>
      </c>
      <c r="BC162" s="76" t="str">
        <f t="shared" si="56"/>
        <v/>
      </c>
      <c r="BD162" s="76" t="str">
        <f t="shared" si="57"/>
        <v/>
      </c>
      <c r="BE162" s="76" t="str">
        <f t="shared" si="61"/>
        <v/>
      </c>
      <c r="BF162" s="76" t="str">
        <f t="shared" si="62"/>
        <v/>
      </c>
      <c r="BG162" s="76" t="str">
        <f t="shared" si="58"/>
        <v/>
      </c>
      <c r="BH162" s="76" t="str">
        <f t="shared" si="63"/>
        <v/>
      </c>
      <c r="BI162" s="76" t="str">
        <f t="shared" si="64"/>
        <v/>
      </c>
      <c r="BJ162" s="76" t="str">
        <f t="shared" si="65"/>
        <v/>
      </c>
      <c r="BK162" s="76" t="str">
        <f t="shared" si="66"/>
        <v/>
      </c>
      <c r="BL162" s="76" t="str">
        <f t="shared" si="67"/>
        <v/>
      </c>
      <c r="BM162" s="76" t="str">
        <f t="shared" si="68"/>
        <v/>
      </c>
      <c r="BN162" s="76" t="str">
        <f t="shared" si="54"/>
        <v/>
      </c>
      <c r="BO162" s="76" t="str">
        <f t="shared" si="54"/>
        <v/>
      </c>
      <c r="BP162" s="76" t="str">
        <f t="shared" si="54"/>
        <v/>
      </c>
      <c r="BQ162" s="76" t="str">
        <f t="shared" si="54"/>
        <v/>
      </c>
      <c r="BR162" s="76" t="str">
        <f t="shared" si="54"/>
        <v/>
      </c>
      <c r="BS162" s="76" t="str">
        <f t="shared" si="59"/>
        <v/>
      </c>
    </row>
    <row r="163" spans="2:71" ht="15" customHeight="1" x14ac:dyDescent="0.15">
      <c r="B163" s="72">
        <v>135</v>
      </c>
      <c r="C163" s="82"/>
      <c r="D163" s="83"/>
      <c r="E163" s="83"/>
      <c r="F163" s="83"/>
      <c r="G163" s="83"/>
      <c r="H163" s="83"/>
      <c r="I163" s="84"/>
      <c r="J163" s="73"/>
      <c r="K163" s="74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R163" s="75">
        <f t="shared" si="60"/>
        <v>0</v>
      </c>
      <c r="BB163" s="76" t="str">
        <f t="shared" si="55"/>
        <v/>
      </c>
      <c r="BC163" s="76" t="str">
        <f t="shared" si="56"/>
        <v/>
      </c>
      <c r="BD163" s="76" t="str">
        <f t="shared" si="57"/>
        <v/>
      </c>
      <c r="BE163" s="76" t="str">
        <f t="shared" si="61"/>
        <v/>
      </c>
      <c r="BF163" s="76" t="str">
        <f t="shared" si="62"/>
        <v/>
      </c>
      <c r="BG163" s="76" t="str">
        <f t="shared" si="58"/>
        <v/>
      </c>
      <c r="BH163" s="76" t="str">
        <f t="shared" si="63"/>
        <v/>
      </c>
      <c r="BI163" s="76" t="str">
        <f t="shared" si="64"/>
        <v/>
      </c>
      <c r="BJ163" s="76" t="str">
        <f t="shared" si="65"/>
        <v/>
      </c>
      <c r="BK163" s="76" t="str">
        <f t="shared" si="66"/>
        <v/>
      </c>
      <c r="BL163" s="76" t="str">
        <f t="shared" si="67"/>
        <v/>
      </c>
      <c r="BM163" s="76" t="str">
        <f t="shared" si="68"/>
        <v/>
      </c>
      <c r="BN163" s="76" t="str">
        <f t="shared" si="54"/>
        <v/>
      </c>
      <c r="BO163" s="76" t="str">
        <f t="shared" si="54"/>
        <v/>
      </c>
      <c r="BP163" s="76" t="str">
        <f t="shared" si="54"/>
        <v/>
      </c>
      <c r="BQ163" s="76" t="str">
        <f t="shared" si="54"/>
        <v/>
      </c>
      <c r="BR163" s="76" t="str">
        <f t="shared" si="54"/>
        <v/>
      </c>
      <c r="BS163" s="76" t="str">
        <f t="shared" si="59"/>
        <v/>
      </c>
    </row>
    <row r="164" spans="2:71" ht="15" customHeight="1" x14ac:dyDescent="0.15">
      <c r="B164" s="72">
        <v>136</v>
      </c>
      <c r="C164" s="82"/>
      <c r="D164" s="83"/>
      <c r="E164" s="83"/>
      <c r="F164" s="83"/>
      <c r="G164" s="83"/>
      <c r="H164" s="83"/>
      <c r="I164" s="84"/>
      <c r="J164" s="73"/>
      <c r="K164" s="74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R164" s="75">
        <f t="shared" si="60"/>
        <v>0</v>
      </c>
      <c r="BB164" s="76" t="str">
        <f t="shared" si="55"/>
        <v/>
      </c>
      <c r="BC164" s="76" t="str">
        <f t="shared" si="56"/>
        <v/>
      </c>
      <c r="BD164" s="76" t="str">
        <f t="shared" si="57"/>
        <v/>
      </c>
      <c r="BE164" s="76" t="str">
        <f t="shared" si="61"/>
        <v/>
      </c>
      <c r="BF164" s="76" t="str">
        <f t="shared" si="62"/>
        <v/>
      </c>
      <c r="BG164" s="76" t="str">
        <f t="shared" si="58"/>
        <v/>
      </c>
      <c r="BH164" s="76" t="str">
        <f t="shared" si="63"/>
        <v/>
      </c>
      <c r="BI164" s="76" t="str">
        <f t="shared" si="64"/>
        <v/>
      </c>
      <c r="BJ164" s="76" t="str">
        <f t="shared" si="65"/>
        <v/>
      </c>
      <c r="BK164" s="76" t="str">
        <f t="shared" si="66"/>
        <v/>
      </c>
      <c r="BL164" s="76" t="str">
        <f t="shared" si="67"/>
        <v/>
      </c>
      <c r="BM164" s="76" t="str">
        <f t="shared" si="68"/>
        <v/>
      </c>
      <c r="BN164" s="76" t="str">
        <f t="shared" si="54"/>
        <v/>
      </c>
      <c r="BO164" s="76" t="str">
        <f t="shared" si="54"/>
        <v/>
      </c>
      <c r="BP164" s="76" t="str">
        <f t="shared" si="54"/>
        <v/>
      </c>
      <c r="BQ164" s="76" t="str">
        <f t="shared" si="54"/>
        <v/>
      </c>
      <c r="BR164" s="76" t="str">
        <f t="shared" si="54"/>
        <v/>
      </c>
      <c r="BS164" s="76" t="str">
        <f t="shared" si="59"/>
        <v/>
      </c>
    </row>
    <row r="165" spans="2:71" ht="15" customHeight="1" x14ac:dyDescent="0.15">
      <c r="B165" s="72">
        <v>137</v>
      </c>
      <c r="C165" s="82"/>
      <c r="D165" s="83"/>
      <c r="E165" s="83"/>
      <c r="F165" s="83"/>
      <c r="G165" s="83"/>
      <c r="H165" s="83"/>
      <c r="I165" s="84"/>
      <c r="J165" s="73"/>
      <c r="K165" s="74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R165" s="75">
        <f t="shared" si="60"/>
        <v>0</v>
      </c>
      <c r="BB165" s="76" t="str">
        <f t="shared" si="55"/>
        <v/>
      </c>
      <c r="BC165" s="76" t="str">
        <f t="shared" si="56"/>
        <v/>
      </c>
      <c r="BD165" s="76" t="str">
        <f t="shared" si="57"/>
        <v/>
      </c>
      <c r="BE165" s="76" t="str">
        <f t="shared" si="61"/>
        <v/>
      </c>
      <c r="BF165" s="76" t="str">
        <f t="shared" si="62"/>
        <v/>
      </c>
      <c r="BG165" s="76" t="str">
        <f t="shared" si="58"/>
        <v/>
      </c>
      <c r="BH165" s="76" t="str">
        <f t="shared" si="63"/>
        <v/>
      </c>
      <c r="BI165" s="76" t="str">
        <f t="shared" si="64"/>
        <v/>
      </c>
      <c r="BJ165" s="76" t="str">
        <f t="shared" si="65"/>
        <v/>
      </c>
      <c r="BK165" s="76" t="str">
        <f t="shared" si="66"/>
        <v/>
      </c>
      <c r="BL165" s="76" t="str">
        <f t="shared" si="67"/>
        <v/>
      </c>
      <c r="BM165" s="76" t="str">
        <f t="shared" si="68"/>
        <v/>
      </c>
      <c r="BN165" s="76" t="str">
        <f t="shared" si="54"/>
        <v/>
      </c>
      <c r="BO165" s="76" t="str">
        <f t="shared" si="54"/>
        <v/>
      </c>
      <c r="BP165" s="76" t="str">
        <f t="shared" si="54"/>
        <v/>
      </c>
      <c r="BQ165" s="76" t="str">
        <f t="shared" si="54"/>
        <v/>
      </c>
      <c r="BR165" s="76" t="str">
        <f t="shared" si="54"/>
        <v/>
      </c>
      <c r="BS165" s="76" t="str">
        <f t="shared" si="59"/>
        <v/>
      </c>
    </row>
    <row r="166" spans="2:71" ht="15" customHeight="1" x14ac:dyDescent="0.15">
      <c r="B166" s="72">
        <v>138</v>
      </c>
      <c r="C166" s="82"/>
      <c r="D166" s="83"/>
      <c r="E166" s="83"/>
      <c r="F166" s="83"/>
      <c r="G166" s="83"/>
      <c r="H166" s="83"/>
      <c r="I166" s="84"/>
      <c r="J166" s="73"/>
      <c r="K166" s="74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R166" s="75">
        <f t="shared" si="60"/>
        <v>0</v>
      </c>
      <c r="BB166" s="76" t="str">
        <f t="shared" si="55"/>
        <v/>
      </c>
      <c r="BC166" s="76" t="str">
        <f t="shared" si="56"/>
        <v/>
      </c>
      <c r="BD166" s="76" t="str">
        <f t="shared" si="57"/>
        <v/>
      </c>
      <c r="BE166" s="76" t="str">
        <f t="shared" si="61"/>
        <v/>
      </c>
      <c r="BF166" s="76" t="str">
        <f t="shared" si="62"/>
        <v/>
      </c>
      <c r="BG166" s="76" t="str">
        <f t="shared" si="58"/>
        <v/>
      </c>
      <c r="BH166" s="76" t="str">
        <f t="shared" si="63"/>
        <v/>
      </c>
      <c r="BI166" s="76" t="str">
        <f t="shared" si="64"/>
        <v/>
      </c>
      <c r="BJ166" s="76" t="str">
        <f t="shared" si="65"/>
        <v/>
      </c>
      <c r="BK166" s="76" t="str">
        <f t="shared" si="66"/>
        <v/>
      </c>
      <c r="BL166" s="76" t="str">
        <f t="shared" si="67"/>
        <v/>
      </c>
      <c r="BM166" s="76" t="str">
        <f t="shared" si="68"/>
        <v/>
      </c>
      <c r="BN166" s="76" t="str">
        <f t="shared" si="54"/>
        <v/>
      </c>
      <c r="BO166" s="76" t="str">
        <f t="shared" si="54"/>
        <v/>
      </c>
      <c r="BP166" s="76" t="str">
        <f t="shared" si="54"/>
        <v/>
      </c>
      <c r="BQ166" s="76" t="str">
        <f t="shared" si="54"/>
        <v/>
      </c>
      <c r="BR166" s="76" t="str">
        <f t="shared" si="54"/>
        <v/>
      </c>
      <c r="BS166" s="76" t="str">
        <f t="shared" si="59"/>
        <v/>
      </c>
    </row>
    <row r="167" spans="2:71" ht="15" customHeight="1" x14ac:dyDescent="0.15">
      <c r="B167" s="72">
        <v>139</v>
      </c>
      <c r="C167" s="82"/>
      <c r="D167" s="83"/>
      <c r="E167" s="83"/>
      <c r="F167" s="83"/>
      <c r="G167" s="83"/>
      <c r="H167" s="83"/>
      <c r="I167" s="84"/>
      <c r="J167" s="73"/>
      <c r="K167" s="74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R167" s="75">
        <f t="shared" si="60"/>
        <v>0</v>
      </c>
      <c r="BB167" s="76" t="str">
        <f t="shared" si="55"/>
        <v/>
      </c>
      <c r="BC167" s="76" t="str">
        <f t="shared" si="56"/>
        <v/>
      </c>
      <c r="BD167" s="76" t="str">
        <f t="shared" si="57"/>
        <v/>
      </c>
      <c r="BE167" s="76" t="str">
        <f t="shared" si="61"/>
        <v/>
      </c>
      <c r="BF167" s="76" t="str">
        <f t="shared" si="62"/>
        <v/>
      </c>
      <c r="BG167" s="76" t="str">
        <f t="shared" si="58"/>
        <v/>
      </c>
      <c r="BH167" s="76" t="str">
        <f t="shared" si="63"/>
        <v/>
      </c>
      <c r="BI167" s="76" t="str">
        <f t="shared" si="64"/>
        <v/>
      </c>
      <c r="BJ167" s="76" t="str">
        <f t="shared" si="65"/>
        <v/>
      </c>
      <c r="BK167" s="76" t="str">
        <f t="shared" si="66"/>
        <v/>
      </c>
      <c r="BL167" s="76" t="str">
        <f t="shared" si="67"/>
        <v/>
      </c>
      <c r="BM167" s="76" t="str">
        <f t="shared" si="68"/>
        <v/>
      </c>
      <c r="BN167" s="76" t="str">
        <f t="shared" si="54"/>
        <v/>
      </c>
      <c r="BO167" s="76" t="str">
        <f t="shared" si="54"/>
        <v/>
      </c>
      <c r="BP167" s="76" t="str">
        <f t="shared" si="54"/>
        <v/>
      </c>
      <c r="BQ167" s="76" t="str">
        <f t="shared" si="54"/>
        <v/>
      </c>
      <c r="BR167" s="76" t="str">
        <f t="shared" si="54"/>
        <v/>
      </c>
      <c r="BS167" s="76" t="str">
        <f t="shared" si="59"/>
        <v/>
      </c>
    </row>
    <row r="168" spans="2:71" ht="15" customHeight="1" x14ac:dyDescent="0.15">
      <c r="B168" s="72">
        <v>140</v>
      </c>
      <c r="C168" s="82"/>
      <c r="D168" s="83"/>
      <c r="E168" s="83"/>
      <c r="F168" s="83"/>
      <c r="G168" s="83"/>
      <c r="H168" s="83"/>
      <c r="I168" s="84"/>
      <c r="J168" s="73"/>
      <c r="K168" s="74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R168" s="75">
        <f t="shared" si="60"/>
        <v>0</v>
      </c>
      <c r="BB168" s="76" t="str">
        <f t="shared" si="55"/>
        <v/>
      </c>
      <c r="BC168" s="76" t="str">
        <f t="shared" si="56"/>
        <v/>
      </c>
      <c r="BD168" s="76" t="str">
        <f t="shared" si="57"/>
        <v/>
      </c>
      <c r="BE168" s="76" t="str">
        <f t="shared" si="61"/>
        <v/>
      </c>
      <c r="BF168" s="76" t="str">
        <f t="shared" si="62"/>
        <v/>
      </c>
      <c r="BG168" s="76" t="str">
        <f t="shared" si="58"/>
        <v/>
      </c>
      <c r="BH168" s="76" t="str">
        <f t="shared" si="63"/>
        <v/>
      </c>
      <c r="BI168" s="76" t="str">
        <f t="shared" si="64"/>
        <v/>
      </c>
      <c r="BJ168" s="76" t="str">
        <f t="shared" si="65"/>
        <v/>
      </c>
      <c r="BK168" s="76" t="str">
        <f t="shared" si="66"/>
        <v/>
      </c>
      <c r="BL168" s="76" t="str">
        <f t="shared" si="67"/>
        <v/>
      </c>
      <c r="BM168" s="76" t="str">
        <f t="shared" si="68"/>
        <v/>
      </c>
      <c r="BN168" s="76" t="str">
        <f t="shared" si="54"/>
        <v/>
      </c>
      <c r="BO168" s="76" t="str">
        <f t="shared" si="54"/>
        <v/>
      </c>
      <c r="BP168" s="76" t="str">
        <f t="shared" si="54"/>
        <v/>
      </c>
      <c r="BQ168" s="76" t="str">
        <f t="shared" si="54"/>
        <v/>
      </c>
      <c r="BR168" s="76" t="str">
        <f t="shared" si="54"/>
        <v/>
      </c>
      <c r="BS168" s="76" t="str">
        <f t="shared" si="59"/>
        <v/>
      </c>
    </row>
    <row r="169" spans="2:71" ht="15" customHeight="1" x14ac:dyDescent="0.15">
      <c r="B169" s="72">
        <v>141</v>
      </c>
      <c r="C169" s="82"/>
      <c r="D169" s="83"/>
      <c r="E169" s="83"/>
      <c r="F169" s="83"/>
      <c r="G169" s="83"/>
      <c r="H169" s="83"/>
      <c r="I169" s="84"/>
      <c r="J169" s="73"/>
      <c r="K169" s="74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R169" s="75">
        <f t="shared" si="60"/>
        <v>0</v>
      </c>
      <c r="BB169" s="76" t="str">
        <f t="shared" si="55"/>
        <v/>
      </c>
      <c r="BC169" s="76" t="str">
        <f t="shared" si="56"/>
        <v/>
      </c>
      <c r="BD169" s="76" t="str">
        <f t="shared" si="57"/>
        <v/>
      </c>
      <c r="BE169" s="76" t="str">
        <f t="shared" si="61"/>
        <v/>
      </c>
      <c r="BF169" s="76" t="str">
        <f t="shared" si="62"/>
        <v/>
      </c>
      <c r="BG169" s="76" t="str">
        <f t="shared" si="58"/>
        <v/>
      </c>
      <c r="BH169" s="76" t="str">
        <f t="shared" si="63"/>
        <v/>
      </c>
      <c r="BI169" s="76" t="str">
        <f t="shared" si="64"/>
        <v/>
      </c>
      <c r="BJ169" s="76" t="str">
        <f t="shared" si="65"/>
        <v/>
      </c>
      <c r="BK169" s="76" t="str">
        <f t="shared" si="66"/>
        <v/>
      </c>
      <c r="BL169" s="76" t="str">
        <f t="shared" si="67"/>
        <v/>
      </c>
      <c r="BM169" s="76" t="str">
        <f t="shared" si="68"/>
        <v/>
      </c>
      <c r="BN169" s="76" t="str">
        <f t="shared" ref="BN169:BR178" si="69">IF($K169=BN$28,IF(COUNTIF($L169:$AP169,$B$9)&gt;0,1,""),"")</f>
        <v/>
      </c>
      <c r="BO169" s="76" t="str">
        <f t="shared" si="69"/>
        <v/>
      </c>
      <c r="BP169" s="76" t="str">
        <f t="shared" si="69"/>
        <v/>
      </c>
      <c r="BQ169" s="76" t="str">
        <f t="shared" si="69"/>
        <v/>
      </c>
      <c r="BR169" s="76" t="str">
        <f t="shared" si="69"/>
        <v/>
      </c>
      <c r="BS169" s="76" t="str">
        <f t="shared" si="59"/>
        <v/>
      </c>
    </row>
    <row r="170" spans="2:71" ht="15" customHeight="1" x14ac:dyDescent="0.15">
      <c r="B170" s="72">
        <v>142</v>
      </c>
      <c r="C170" s="82"/>
      <c r="D170" s="83"/>
      <c r="E170" s="83"/>
      <c r="F170" s="83"/>
      <c r="G170" s="83"/>
      <c r="H170" s="83"/>
      <c r="I170" s="84"/>
      <c r="J170" s="73"/>
      <c r="K170" s="74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R170" s="75">
        <f t="shared" si="60"/>
        <v>0</v>
      </c>
      <c r="BB170" s="76" t="str">
        <f t="shared" si="55"/>
        <v/>
      </c>
      <c r="BC170" s="76" t="str">
        <f t="shared" si="56"/>
        <v/>
      </c>
      <c r="BD170" s="76" t="str">
        <f t="shared" si="57"/>
        <v/>
      </c>
      <c r="BE170" s="76" t="str">
        <f t="shared" si="61"/>
        <v/>
      </c>
      <c r="BF170" s="76" t="str">
        <f t="shared" si="62"/>
        <v/>
      </c>
      <c r="BG170" s="76" t="str">
        <f t="shared" si="58"/>
        <v/>
      </c>
      <c r="BH170" s="76" t="str">
        <f t="shared" si="63"/>
        <v/>
      </c>
      <c r="BI170" s="76" t="str">
        <f t="shared" si="64"/>
        <v/>
      </c>
      <c r="BJ170" s="76" t="str">
        <f t="shared" si="65"/>
        <v/>
      </c>
      <c r="BK170" s="76" t="str">
        <f t="shared" si="66"/>
        <v/>
      </c>
      <c r="BL170" s="76" t="str">
        <f t="shared" si="67"/>
        <v/>
      </c>
      <c r="BM170" s="76" t="str">
        <f t="shared" si="68"/>
        <v/>
      </c>
      <c r="BN170" s="76" t="str">
        <f t="shared" si="69"/>
        <v/>
      </c>
      <c r="BO170" s="76" t="str">
        <f t="shared" si="69"/>
        <v/>
      </c>
      <c r="BP170" s="76" t="str">
        <f t="shared" si="69"/>
        <v/>
      </c>
      <c r="BQ170" s="76" t="str">
        <f t="shared" si="69"/>
        <v/>
      </c>
      <c r="BR170" s="76" t="str">
        <f t="shared" si="69"/>
        <v/>
      </c>
      <c r="BS170" s="76" t="str">
        <f t="shared" si="59"/>
        <v/>
      </c>
    </row>
    <row r="171" spans="2:71" ht="15" customHeight="1" x14ac:dyDescent="0.15">
      <c r="B171" s="72">
        <v>143</v>
      </c>
      <c r="C171" s="82"/>
      <c r="D171" s="83"/>
      <c r="E171" s="83"/>
      <c r="F171" s="83"/>
      <c r="G171" s="83"/>
      <c r="H171" s="83"/>
      <c r="I171" s="84"/>
      <c r="J171" s="73"/>
      <c r="K171" s="74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R171" s="75">
        <f t="shared" si="60"/>
        <v>0</v>
      </c>
      <c r="BB171" s="76" t="str">
        <f t="shared" si="55"/>
        <v/>
      </c>
      <c r="BC171" s="76" t="str">
        <f t="shared" si="56"/>
        <v/>
      </c>
      <c r="BD171" s="76" t="str">
        <f t="shared" si="57"/>
        <v/>
      </c>
      <c r="BE171" s="76" t="str">
        <f t="shared" si="61"/>
        <v/>
      </c>
      <c r="BF171" s="76" t="str">
        <f t="shared" si="62"/>
        <v/>
      </c>
      <c r="BG171" s="76" t="str">
        <f t="shared" si="58"/>
        <v/>
      </c>
      <c r="BH171" s="76" t="str">
        <f t="shared" si="63"/>
        <v/>
      </c>
      <c r="BI171" s="76" t="str">
        <f t="shared" si="64"/>
        <v/>
      </c>
      <c r="BJ171" s="76" t="str">
        <f t="shared" si="65"/>
        <v/>
      </c>
      <c r="BK171" s="76" t="str">
        <f t="shared" si="66"/>
        <v/>
      </c>
      <c r="BL171" s="76" t="str">
        <f t="shared" si="67"/>
        <v/>
      </c>
      <c r="BM171" s="76" t="str">
        <f t="shared" si="68"/>
        <v/>
      </c>
      <c r="BN171" s="76" t="str">
        <f t="shared" si="69"/>
        <v/>
      </c>
      <c r="BO171" s="76" t="str">
        <f t="shared" si="69"/>
        <v/>
      </c>
      <c r="BP171" s="76" t="str">
        <f t="shared" si="69"/>
        <v/>
      </c>
      <c r="BQ171" s="76" t="str">
        <f t="shared" si="69"/>
        <v/>
      </c>
      <c r="BR171" s="76" t="str">
        <f t="shared" si="69"/>
        <v/>
      </c>
      <c r="BS171" s="76" t="str">
        <f t="shared" si="59"/>
        <v/>
      </c>
    </row>
    <row r="172" spans="2:71" ht="15" customHeight="1" x14ac:dyDescent="0.15">
      <c r="B172" s="72">
        <v>144</v>
      </c>
      <c r="C172" s="82"/>
      <c r="D172" s="83"/>
      <c r="E172" s="83"/>
      <c r="F172" s="83"/>
      <c r="G172" s="83"/>
      <c r="H172" s="83"/>
      <c r="I172" s="84"/>
      <c r="J172" s="73"/>
      <c r="K172" s="74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R172" s="75">
        <f t="shared" si="60"/>
        <v>0</v>
      </c>
      <c r="BB172" s="76" t="str">
        <f t="shared" si="55"/>
        <v/>
      </c>
      <c r="BC172" s="76" t="str">
        <f t="shared" si="56"/>
        <v/>
      </c>
      <c r="BD172" s="76" t="str">
        <f t="shared" si="57"/>
        <v/>
      </c>
      <c r="BE172" s="76" t="str">
        <f t="shared" si="61"/>
        <v/>
      </c>
      <c r="BF172" s="76" t="str">
        <f t="shared" si="62"/>
        <v/>
      </c>
      <c r="BG172" s="76" t="str">
        <f t="shared" si="58"/>
        <v/>
      </c>
      <c r="BH172" s="76" t="str">
        <f t="shared" si="63"/>
        <v/>
      </c>
      <c r="BI172" s="76" t="str">
        <f t="shared" si="64"/>
        <v/>
      </c>
      <c r="BJ172" s="76" t="str">
        <f t="shared" si="65"/>
        <v/>
      </c>
      <c r="BK172" s="76" t="str">
        <f t="shared" si="66"/>
        <v/>
      </c>
      <c r="BL172" s="76" t="str">
        <f t="shared" si="67"/>
        <v/>
      </c>
      <c r="BM172" s="76" t="str">
        <f t="shared" si="68"/>
        <v/>
      </c>
      <c r="BN172" s="76" t="str">
        <f t="shared" si="69"/>
        <v/>
      </c>
      <c r="BO172" s="76" t="str">
        <f t="shared" si="69"/>
        <v/>
      </c>
      <c r="BP172" s="76" t="str">
        <f t="shared" si="69"/>
        <v/>
      </c>
      <c r="BQ172" s="76" t="str">
        <f t="shared" si="69"/>
        <v/>
      </c>
      <c r="BR172" s="76" t="str">
        <f t="shared" si="69"/>
        <v/>
      </c>
      <c r="BS172" s="76" t="str">
        <f t="shared" si="59"/>
        <v/>
      </c>
    </row>
    <row r="173" spans="2:71" ht="15" customHeight="1" x14ac:dyDescent="0.15">
      <c r="B173" s="72">
        <v>145</v>
      </c>
      <c r="C173" s="82"/>
      <c r="D173" s="83"/>
      <c r="E173" s="83"/>
      <c r="F173" s="83"/>
      <c r="G173" s="83"/>
      <c r="H173" s="83"/>
      <c r="I173" s="84"/>
      <c r="J173" s="73"/>
      <c r="K173" s="74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R173" s="75">
        <f t="shared" si="60"/>
        <v>0</v>
      </c>
      <c r="BB173" s="76" t="str">
        <f t="shared" si="55"/>
        <v/>
      </c>
      <c r="BC173" s="76" t="str">
        <f t="shared" si="56"/>
        <v/>
      </c>
      <c r="BD173" s="76" t="str">
        <f t="shared" si="57"/>
        <v/>
      </c>
      <c r="BE173" s="76" t="str">
        <f t="shared" si="61"/>
        <v/>
      </c>
      <c r="BF173" s="76" t="str">
        <f t="shared" si="62"/>
        <v/>
      </c>
      <c r="BG173" s="76" t="str">
        <f t="shared" si="58"/>
        <v/>
      </c>
      <c r="BH173" s="76" t="str">
        <f t="shared" si="63"/>
        <v/>
      </c>
      <c r="BI173" s="76" t="str">
        <f t="shared" si="64"/>
        <v/>
      </c>
      <c r="BJ173" s="76" t="str">
        <f t="shared" si="65"/>
        <v/>
      </c>
      <c r="BK173" s="76" t="str">
        <f t="shared" si="66"/>
        <v/>
      </c>
      <c r="BL173" s="76" t="str">
        <f t="shared" si="67"/>
        <v/>
      </c>
      <c r="BM173" s="76" t="str">
        <f t="shared" si="68"/>
        <v/>
      </c>
      <c r="BN173" s="76" t="str">
        <f t="shared" si="69"/>
        <v/>
      </c>
      <c r="BO173" s="76" t="str">
        <f t="shared" si="69"/>
        <v/>
      </c>
      <c r="BP173" s="76" t="str">
        <f t="shared" si="69"/>
        <v/>
      </c>
      <c r="BQ173" s="76" t="str">
        <f t="shared" si="69"/>
        <v/>
      </c>
      <c r="BR173" s="76" t="str">
        <f t="shared" si="69"/>
        <v/>
      </c>
      <c r="BS173" s="76" t="str">
        <f t="shared" si="59"/>
        <v/>
      </c>
    </row>
    <row r="174" spans="2:71" ht="15" customHeight="1" x14ac:dyDescent="0.15">
      <c r="B174" s="72">
        <v>146</v>
      </c>
      <c r="C174" s="82"/>
      <c r="D174" s="83"/>
      <c r="E174" s="83"/>
      <c r="F174" s="83"/>
      <c r="G174" s="83"/>
      <c r="H174" s="83"/>
      <c r="I174" s="84"/>
      <c r="J174" s="73"/>
      <c r="K174" s="74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R174" s="75">
        <f t="shared" si="60"/>
        <v>0</v>
      </c>
      <c r="BB174" s="76" t="str">
        <f t="shared" si="55"/>
        <v/>
      </c>
      <c r="BC174" s="76" t="str">
        <f t="shared" si="56"/>
        <v/>
      </c>
      <c r="BD174" s="76" t="str">
        <f t="shared" si="57"/>
        <v/>
      </c>
      <c r="BE174" s="76" t="str">
        <f t="shared" si="61"/>
        <v/>
      </c>
      <c r="BF174" s="76" t="str">
        <f t="shared" si="62"/>
        <v/>
      </c>
      <c r="BG174" s="76" t="str">
        <f t="shared" si="58"/>
        <v/>
      </c>
      <c r="BH174" s="76" t="str">
        <f t="shared" si="63"/>
        <v/>
      </c>
      <c r="BI174" s="76" t="str">
        <f t="shared" si="64"/>
        <v/>
      </c>
      <c r="BJ174" s="76" t="str">
        <f t="shared" si="65"/>
        <v/>
      </c>
      <c r="BK174" s="76" t="str">
        <f t="shared" si="66"/>
        <v/>
      </c>
      <c r="BL174" s="76" t="str">
        <f t="shared" si="67"/>
        <v/>
      </c>
      <c r="BM174" s="76" t="str">
        <f t="shared" si="68"/>
        <v/>
      </c>
      <c r="BN174" s="76" t="str">
        <f t="shared" si="69"/>
        <v/>
      </c>
      <c r="BO174" s="76" t="str">
        <f t="shared" si="69"/>
        <v/>
      </c>
      <c r="BP174" s="76" t="str">
        <f t="shared" si="69"/>
        <v/>
      </c>
      <c r="BQ174" s="76" t="str">
        <f t="shared" si="69"/>
        <v/>
      </c>
      <c r="BR174" s="76" t="str">
        <f t="shared" si="69"/>
        <v/>
      </c>
      <c r="BS174" s="76" t="str">
        <f t="shared" si="59"/>
        <v/>
      </c>
    </row>
    <row r="175" spans="2:71" ht="15" customHeight="1" x14ac:dyDescent="0.15">
      <c r="B175" s="72">
        <v>147</v>
      </c>
      <c r="C175" s="82"/>
      <c r="D175" s="83"/>
      <c r="E175" s="83"/>
      <c r="F175" s="83"/>
      <c r="G175" s="83"/>
      <c r="H175" s="83"/>
      <c r="I175" s="84"/>
      <c r="J175" s="73"/>
      <c r="K175" s="74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R175" s="75">
        <f t="shared" si="60"/>
        <v>0</v>
      </c>
      <c r="BB175" s="76" t="str">
        <f t="shared" si="55"/>
        <v/>
      </c>
      <c r="BC175" s="76" t="str">
        <f t="shared" si="56"/>
        <v/>
      </c>
      <c r="BD175" s="76" t="str">
        <f t="shared" si="57"/>
        <v/>
      </c>
      <c r="BE175" s="76" t="str">
        <f t="shared" si="61"/>
        <v/>
      </c>
      <c r="BF175" s="76" t="str">
        <f t="shared" si="62"/>
        <v/>
      </c>
      <c r="BG175" s="76" t="str">
        <f t="shared" si="58"/>
        <v/>
      </c>
      <c r="BH175" s="76" t="str">
        <f t="shared" si="63"/>
        <v/>
      </c>
      <c r="BI175" s="76" t="str">
        <f t="shared" si="64"/>
        <v/>
      </c>
      <c r="BJ175" s="76" t="str">
        <f t="shared" si="65"/>
        <v/>
      </c>
      <c r="BK175" s="76" t="str">
        <f t="shared" si="66"/>
        <v/>
      </c>
      <c r="BL175" s="76" t="str">
        <f t="shared" si="67"/>
        <v/>
      </c>
      <c r="BM175" s="76" t="str">
        <f t="shared" si="68"/>
        <v/>
      </c>
      <c r="BN175" s="76" t="str">
        <f t="shared" si="69"/>
        <v/>
      </c>
      <c r="BO175" s="76" t="str">
        <f t="shared" si="69"/>
        <v/>
      </c>
      <c r="BP175" s="76" t="str">
        <f t="shared" si="69"/>
        <v/>
      </c>
      <c r="BQ175" s="76" t="str">
        <f t="shared" si="69"/>
        <v/>
      </c>
      <c r="BR175" s="76" t="str">
        <f t="shared" si="69"/>
        <v/>
      </c>
      <c r="BS175" s="76" t="str">
        <f t="shared" si="59"/>
        <v/>
      </c>
    </row>
    <row r="176" spans="2:71" ht="15" customHeight="1" x14ac:dyDescent="0.15">
      <c r="B176" s="72">
        <v>148</v>
      </c>
      <c r="C176" s="82"/>
      <c r="D176" s="83"/>
      <c r="E176" s="83"/>
      <c r="F176" s="83"/>
      <c r="G176" s="83"/>
      <c r="H176" s="83"/>
      <c r="I176" s="84"/>
      <c r="J176" s="73"/>
      <c r="K176" s="74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R176" s="75">
        <f t="shared" si="60"/>
        <v>0</v>
      </c>
      <c r="BB176" s="76" t="str">
        <f t="shared" si="55"/>
        <v/>
      </c>
      <c r="BC176" s="76" t="str">
        <f t="shared" si="56"/>
        <v/>
      </c>
      <c r="BD176" s="76" t="str">
        <f t="shared" si="57"/>
        <v/>
      </c>
      <c r="BE176" s="76" t="str">
        <f t="shared" si="61"/>
        <v/>
      </c>
      <c r="BF176" s="76" t="str">
        <f t="shared" si="62"/>
        <v/>
      </c>
      <c r="BG176" s="76" t="str">
        <f t="shared" si="58"/>
        <v/>
      </c>
      <c r="BH176" s="76" t="str">
        <f t="shared" si="63"/>
        <v/>
      </c>
      <c r="BI176" s="76" t="str">
        <f t="shared" si="64"/>
        <v/>
      </c>
      <c r="BJ176" s="76" t="str">
        <f t="shared" si="65"/>
        <v/>
      </c>
      <c r="BK176" s="76" t="str">
        <f t="shared" si="66"/>
        <v/>
      </c>
      <c r="BL176" s="76" t="str">
        <f t="shared" si="67"/>
        <v/>
      </c>
      <c r="BM176" s="76" t="str">
        <f t="shared" si="68"/>
        <v/>
      </c>
      <c r="BN176" s="76" t="str">
        <f t="shared" si="69"/>
        <v/>
      </c>
      <c r="BO176" s="76" t="str">
        <f t="shared" si="69"/>
        <v/>
      </c>
      <c r="BP176" s="76" t="str">
        <f t="shared" si="69"/>
        <v/>
      </c>
      <c r="BQ176" s="76" t="str">
        <f t="shared" si="69"/>
        <v/>
      </c>
      <c r="BR176" s="76" t="str">
        <f t="shared" si="69"/>
        <v/>
      </c>
      <c r="BS176" s="76" t="str">
        <f t="shared" si="59"/>
        <v/>
      </c>
    </row>
    <row r="177" spans="2:71" ht="15" customHeight="1" x14ac:dyDescent="0.15">
      <c r="B177" s="72">
        <v>149</v>
      </c>
      <c r="C177" s="82"/>
      <c r="D177" s="83"/>
      <c r="E177" s="83"/>
      <c r="F177" s="83"/>
      <c r="G177" s="83"/>
      <c r="H177" s="83"/>
      <c r="I177" s="84"/>
      <c r="J177" s="73"/>
      <c r="K177" s="74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R177" s="75">
        <f t="shared" si="60"/>
        <v>0</v>
      </c>
      <c r="BB177" s="76" t="str">
        <f t="shared" si="55"/>
        <v/>
      </c>
      <c r="BC177" s="76" t="str">
        <f t="shared" si="56"/>
        <v/>
      </c>
      <c r="BD177" s="76" t="str">
        <f t="shared" si="57"/>
        <v/>
      </c>
      <c r="BE177" s="76" t="str">
        <f t="shared" si="61"/>
        <v/>
      </c>
      <c r="BF177" s="76" t="str">
        <f t="shared" si="62"/>
        <v/>
      </c>
      <c r="BG177" s="76" t="str">
        <f t="shared" si="58"/>
        <v/>
      </c>
      <c r="BH177" s="76" t="str">
        <f t="shared" si="63"/>
        <v/>
      </c>
      <c r="BI177" s="76" t="str">
        <f t="shared" si="64"/>
        <v/>
      </c>
      <c r="BJ177" s="76" t="str">
        <f t="shared" si="65"/>
        <v/>
      </c>
      <c r="BK177" s="76" t="str">
        <f t="shared" si="66"/>
        <v/>
      </c>
      <c r="BL177" s="76" t="str">
        <f t="shared" si="67"/>
        <v/>
      </c>
      <c r="BM177" s="76" t="str">
        <f t="shared" si="68"/>
        <v/>
      </c>
      <c r="BN177" s="76" t="str">
        <f t="shared" si="69"/>
        <v/>
      </c>
      <c r="BO177" s="76" t="str">
        <f t="shared" si="69"/>
        <v/>
      </c>
      <c r="BP177" s="76" t="str">
        <f t="shared" si="69"/>
        <v/>
      </c>
      <c r="BQ177" s="76" t="str">
        <f t="shared" si="69"/>
        <v/>
      </c>
      <c r="BR177" s="76" t="str">
        <f t="shared" si="69"/>
        <v/>
      </c>
      <c r="BS177" s="76" t="str">
        <f t="shared" si="59"/>
        <v/>
      </c>
    </row>
    <row r="178" spans="2:71" ht="15" customHeight="1" x14ac:dyDescent="0.15">
      <c r="B178" s="72">
        <v>150</v>
      </c>
      <c r="C178" s="82"/>
      <c r="D178" s="83"/>
      <c r="E178" s="83"/>
      <c r="F178" s="83"/>
      <c r="G178" s="83"/>
      <c r="H178" s="83"/>
      <c r="I178" s="84"/>
      <c r="J178" s="73"/>
      <c r="K178" s="74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R178" s="75">
        <f t="shared" si="60"/>
        <v>0</v>
      </c>
      <c r="BB178" s="76" t="str">
        <f t="shared" si="55"/>
        <v/>
      </c>
      <c r="BC178" s="76" t="str">
        <f t="shared" si="56"/>
        <v/>
      </c>
      <c r="BD178" s="76" t="str">
        <f t="shared" si="57"/>
        <v/>
      </c>
      <c r="BE178" s="76" t="str">
        <f t="shared" si="61"/>
        <v/>
      </c>
      <c r="BF178" s="76" t="str">
        <f t="shared" si="62"/>
        <v/>
      </c>
      <c r="BG178" s="76" t="str">
        <f t="shared" si="58"/>
        <v/>
      </c>
      <c r="BH178" s="76" t="str">
        <f t="shared" si="63"/>
        <v/>
      </c>
      <c r="BI178" s="76" t="str">
        <f t="shared" si="64"/>
        <v/>
      </c>
      <c r="BJ178" s="76" t="str">
        <f t="shared" si="65"/>
        <v/>
      </c>
      <c r="BK178" s="76" t="str">
        <f t="shared" si="66"/>
        <v/>
      </c>
      <c r="BL178" s="76" t="str">
        <f t="shared" si="67"/>
        <v/>
      </c>
      <c r="BM178" s="76" t="str">
        <f t="shared" si="68"/>
        <v/>
      </c>
      <c r="BN178" s="76" t="str">
        <f t="shared" si="69"/>
        <v/>
      </c>
      <c r="BO178" s="76" t="str">
        <f t="shared" si="69"/>
        <v/>
      </c>
      <c r="BP178" s="76" t="str">
        <f t="shared" si="69"/>
        <v/>
      </c>
      <c r="BQ178" s="76" t="str">
        <f t="shared" si="69"/>
        <v/>
      </c>
      <c r="BR178" s="76" t="str">
        <f t="shared" si="69"/>
        <v/>
      </c>
      <c r="BS178" s="76" t="str">
        <f t="shared" si="59"/>
        <v/>
      </c>
    </row>
    <row r="179" spans="2:71" ht="9.9499999999999993" customHeight="1" x14ac:dyDescent="0.15"/>
  </sheetData>
  <sheetProtection algorithmName="SHA-512" hashValue="b39lMVuqpVA8mK6NzE0mhPJoh86BpKHBEFF4gbbX8jpYtmkXLyUfr6BvQSCboxEqldJE/Lf4OMbc0k1YY/2S5g==" saltValue="DKZAiDzJ/KxWR6S/8Sntbg==" spinCount="100000" sheet="1" objects="1" scenarios="1"/>
  <mergeCells count="229">
    <mergeCell ref="AB14:AC14"/>
    <mergeCell ref="AD14:AE14"/>
    <mergeCell ref="AB15:AC15"/>
    <mergeCell ref="AD15:AE15"/>
    <mergeCell ref="K17:L17"/>
    <mergeCell ref="M17:N17"/>
    <mergeCell ref="K18:L18"/>
    <mergeCell ref="M18:N18"/>
    <mergeCell ref="BB27:BG27"/>
    <mergeCell ref="BH27:BM27"/>
    <mergeCell ref="BN27:BS27"/>
    <mergeCell ref="I21:L21"/>
    <mergeCell ref="N21:Q21"/>
    <mergeCell ref="S21:V21"/>
    <mergeCell ref="X21:AA21"/>
    <mergeCell ref="AK22:AM22"/>
    <mergeCell ref="AK21:AN21"/>
    <mergeCell ref="AD22:AF22"/>
    <mergeCell ref="AD21:AG21"/>
    <mergeCell ref="K27:K28"/>
    <mergeCell ref="C27:I28"/>
    <mergeCell ref="J27:J28"/>
    <mergeCell ref="BB26:BS26"/>
    <mergeCell ref="AR27:AR28"/>
    <mergeCell ref="C25:D25"/>
    <mergeCell ref="B21:E21"/>
    <mergeCell ref="I22:K22"/>
    <mergeCell ref="M21:M22"/>
    <mergeCell ref="N22:P22"/>
    <mergeCell ref="AE25:AR25"/>
    <mergeCell ref="J25:M25"/>
    <mergeCell ref="B2:M2"/>
    <mergeCell ref="N2:S2"/>
    <mergeCell ref="B14:D15"/>
    <mergeCell ref="O15:P15"/>
    <mergeCell ref="O14:P14"/>
    <mergeCell ref="AF14:AG14"/>
    <mergeCell ref="S14:U15"/>
    <mergeCell ref="AF15:AG15"/>
    <mergeCell ref="B17:D18"/>
    <mergeCell ref="C4:K4"/>
    <mergeCell ref="C9:K9"/>
    <mergeCell ref="E14:F14"/>
    <mergeCell ref="E15:F15"/>
    <mergeCell ref="G14:H14"/>
    <mergeCell ref="G15:H15"/>
    <mergeCell ref="I14:J14"/>
    <mergeCell ref="I15:J15"/>
    <mergeCell ref="B10:K10"/>
    <mergeCell ref="C5:K5"/>
    <mergeCell ref="C6:K6"/>
    <mergeCell ref="C7:K7"/>
    <mergeCell ref="K14:L14"/>
    <mergeCell ref="M14:N14"/>
    <mergeCell ref="K15:L15"/>
    <mergeCell ref="BT5:BW5"/>
    <mergeCell ref="W21:W22"/>
    <mergeCell ref="X22:Z22"/>
    <mergeCell ref="E17:F17"/>
    <mergeCell ref="G17:H17"/>
    <mergeCell ref="I17:J17"/>
    <mergeCell ref="E18:F18"/>
    <mergeCell ref="G18:H18"/>
    <mergeCell ref="I18:J18"/>
    <mergeCell ref="AB21:AC22"/>
    <mergeCell ref="O17:P17"/>
    <mergeCell ref="O18:P18"/>
    <mergeCell ref="C8:K8"/>
    <mergeCell ref="Z14:AA14"/>
    <mergeCell ref="Z15:AA15"/>
    <mergeCell ref="X14:Y14"/>
    <mergeCell ref="X15:Y15"/>
    <mergeCell ref="V14:W14"/>
    <mergeCell ref="V15:W15"/>
    <mergeCell ref="R21:R22"/>
    <mergeCell ref="S22:U22"/>
    <mergeCell ref="B22:D22"/>
    <mergeCell ref="M15:N15"/>
    <mergeCell ref="B13:AR13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83:I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117:I117"/>
    <mergeCell ref="C118:I118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129:I129"/>
    <mergeCell ref="C130:I130"/>
    <mergeCell ref="C131:I131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45:I145"/>
    <mergeCell ref="C146:I146"/>
    <mergeCell ref="C147:I147"/>
    <mergeCell ref="C148:I148"/>
    <mergeCell ref="C149:I149"/>
    <mergeCell ref="C150:I150"/>
    <mergeCell ref="C151:I151"/>
    <mergeCell ref="C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  <mergeCell ref="C162:I162"/>
    <mergeCell ref="C163:I163"/>
    <mergeCell ref="C173:I173"/>
    <mergeCell ref="C174:I174"/>
    <mergeCell ref="C175:I175"/>
    <mergeCell ref="C176:I176"/>
    <mergeCell ref="C177:I177"/>
    <mergeCell ref="C178:I178"/>
    <mergeCell ref="C164:I164"/>
    <mergeCell ref="C165:I165"/>
    <mergeCell ref="C166:I166"/>
    <mergeCell ref="C167:I167"/>
    <mergeCell ref="C168:I168"/>
    <mergeCell ref="C169:I169"/>
    <mergeCell ref="C170:I170"/>
    <mergeCell ref="C171:I171"/>
    <mergeCell ref="C172:I172"/>
  </mergeCells>
  <phoneticPr fontId="1"/>
  <conditionalFormatting sqref="C29:I178 L29:AP178">
    <cfRule type="cellIs" dxfId="134" priority="146" operator="notEqual">
      <formula>""</formula>
    </cfRule>
  </conditionalFormatting>
  <conditionalFormatting sqref="C25 F25 J25:M25 AE25:AR25">
    <cfRule type="cellIs" dxfId="133" priority="145" operator="notEqual">
      <formula>""</formula>
    </cfRule>
  </conditionalFormatting>
  <conditionalFormatting sqref="AO27">
    <cfRule type="cellIs" dxfId="132" priority="16" operator="equal">
      <formula>0</formula>
    </cfRule>
  </conditionalFormatting>
  <conditionalFormatting sqref="AE25:AR25 J25:M25 F25 C25 C29:I178 L29:AP178">
    <cfRule type="expression" dxfId="131" priority="10">
      <formula>C25=""</formula>
    </cfRule>
  </conditionalFormatting>
  <conditionalFormatting sqref="AN3:AP3">
    <cfRule type="expression" dxfId="130" priority="7">
      <formula>AN3=0</formula>
    </cfRule>
  </conditionalFormatting>
  <conditionalFormatting sqref="J29:J178">
    <cfRule type="cellIs" dxfId="129" priority="4" operator="notEqual">
      <formula>""</formula>
    </cfRule>
  </conditionalFormatting>
  <conditionalFormatting sqref="J29:J178">
    <cfRule type="expression" dxfId="128" priority="3">
      <formula>J29=""</formula>
    </cfRule>
  </conditionalFormatting>
  <conditionalFormatting sqref="L27">
    <cfRule type="expression" dxfId="127" priority="147">
      <formula>($L$4=4)*AND($BW$7=$BY$6)</formula>
    </cfRule>
    <cfRule type="expression" dxfId="126" priority="148">
      <formula>($L$4=3)*AND($BV$7=$BY$6)</formula>
    </cfRule>
    <cfRule type="expression" dxfId="125" priority="149">
      <formula>($L$4=2)*AND($BU$7=$BY$6)</formula>
    </cfRule>
    <cfRule type="expression" dxfId="124" priority="150">
      <formula>($L$4=1)*AND($BT$7=$BY$6)</formula>
    </cfRule>
  </conditionalFormatting>
  <conditionalFormatting sqref="M27">
    <cfRule type="expression" dxfId="123" priority="151">
      <formula>($M$4=4)*AND($BW$7=$BY$6)</formula>
    </cfRule>
    <cfRule type="expression" dxfId="122" priority="152">
      <formula>($M$4=3)*AND($BV$7=$BY$6)</formula>
    </cfRule>
    <cfRule type="expression" dxfId="121" priority="153">
      <formula>($M$4=2)*AND($BU$7=$BY$6)</formula>
    </cfRule>
    <cfRule type="expression" dxfId="120" priority="154">
      <formula>($M$4=1)*AND($BT$7=$BY$6)</formula>
    </cfRule>
  </conditionalFormatting>
  <conditionalFormatting sqref="N27">
    <cfRule type="expression" dxfId="119" priority="155">
      <formula>($N$4=4)*AND($BW$7=$BY$6)</formula>
    </cfRule>
    <cfRule type="expression" dxfId="118" priority="156">
      <formula>($N$4=3)*AND($BV$7=$BY$6)</formula>
    </cfRule>
    <cfRule type="expression" dxfId="117" priority="157">
      <formula>($N$4=2)*AND($BU$7=$BY$6)</formula>
    </cfRule>
    <cfRule type="expression" dxfId="116" priority="158">
      <formula>($N$4=1)*AND($BT$7=$BY$6)</formula>
    </cfRule>
  </conditionalFormatting>
  <conditionalFormatting sqref="O27">
    <cfRule type="expression" dxfId="115" priority="159">
      <formula>($O$4=4)*AND($BW$7=$BY$6)</formula>
    </cfRule>
    <cfRule type="expression" dxfId="114" priority="160">
      <formula>($O$4=3)*AND($BV$7=$BY$6)</formula>
    </cfRule>
    <cfRule type="expression" dxfId="113" priority="161">
      <formula>($O$4=2)*AND($BU$7=$BY$6)</formula>
    </cfRule>
    <cfRule type="expression" dxfId="112" priority="162">
      <formula>($O$4=1)*AND($BT$7=$BY$6)</formula>
    </cfRule>
  </conditionalFormatting>
  <conditionalFormatting sqref="P27">
    <cfRule type="expression" dxfId="111" priority="163">
      <formula>($P$4=4)*AND($BW$7=$BY$6)</formula>
    </cfRule>
    <cfRule type="expression" dxfId="110" priority="164">
      <formula>($P$4=3)*AND($BV$7=$BY$6)</formula>
    </cfRule>
    <cfRule type="expression" dxfId="109" priority="165">
      <formula>($P$4=2)*AND($BU$7=$BY$6)</formula>
    </cfRule>
    <cfRule type="expression" dxfId="108" priority="166">
      <formula>($P$4=1)*AND($BT$7=$BY$6)</formula>
    </cfRule>
  </conditionalFormatting>
  <conditionalFormatting sqref="Q27">
    <cfRule type="expression" dxfId="107" priority="167">
      <formula>($Q$4=4)*AND($BW$7=$BY$6)</formula>
    </cfRule>
    <cfRule type="expression" dxfId="106" priority="168">
      <formula>($Q$4=3)*AND($BV$7=$BY$6)</formula>
    </cfRule>
    <cfRule type="expression" dxfId="105" priority="169">
      <formula>($Q$4=2)*AND($BU$7=$BY$6)</formula>
    </cfRule>
    <cfRule type="expression" dxfId="104" priority="170">
      <formula>($Q$4=1)*AND($BT$7=$BY$6)</formula>
    </cfRule>
  </conditionalFormatting>
  <conditionalFormatting sqref="R27">
    <cfRule type="expression" dxfId="103" priority="171">
      <formula>($R$4=4)*AND($BW$7=$BY$6)</formula>
    </cfRule>
    <cfRule type="expression" dxfId="102" priority="172">
      <formula>($R$4=3)*AND($BV$7=$BY$6)</formula>
    </cfRule>
    <cfRule type="expression" dxfId="101" priority="173">
      <formula>($R$4=2)*AND($BU$7=$BY$6)</formula>
    </cfRule>
    <cfRule type="expression" dxfId="100" priority="174">
      <formula>($R$4=1)*AND($BT$7=$BY$6)</formula>
    </cfRule>
  </conditionalFormatting>
  <conditionalFormatting sqref="S27">
    <cfRule type="expression" dxfId="99" priority="175">
      <formula>($S$4=4)*AND($BW$7=$BY$6)</formula>
    </cfRule>
    <cfRule type="expression" dxfId="98" priority="176">
      <formula>($S$4=3)*AND($BV$7=$BY$6)</formula>
    </cfRule>
    <cfRule type="expression" dxfId="97" priority="177">
      <formula>($S$4=2)*AND($BU$7=$BY$6)</formula>
    </cfRule>
    <cfRule type="expression" dxfId="96" priority="178">
      <formula>($S$4=1)*AND($BT$7=$BY$6)</formula>
    </cfRule>
  </conditionalFormatting>
  <conditionalFormatting sqref="T27">
    <cfRule type="expression" dxfId="95" priority="179">
      <formula>($T$4=4)*AND($BW$7=$BY$6)</formula>
    </cfRule>
    <cfRule type="expression" dxfId="94" priority="180">
      <formula>($T$4=3)*AND($BV$7=$BY$6)</formula>
    </cfRule>
    <cfRule type="expression" dxfId="93" priority="181">
      <formula>($T$4=2)*AND($BU$7=$BY$6)</formula>
    </cfRule>
    <cfRule type="expression" dxfId="92" priority="182">
      <formula>($T$4=1)*AND($BT$7=$BY$6)</formula>
    </cfRule>
  </conditionalFormatting>
  <conditionalFormatting sqref="U27">
    <cfRule type="expression" dxfId="91" priority="183">
      <formula>($U$4=4)*AND($BW$7=$BY$6)</formula>
    </cfRule>
    <cfRule type="expression" dxfId="90" priority="184">
      <formula>($U$4=3)*AND($BV$7=$BY$6)</formula>
    </cfRule>
    <cfRule type="expression" dxfId="89" priority="185">
      <formula>($U$4=2)*AND($BU$7=$BY$6)</formula>
    </cfRule>
    <cfRule type="expression" dxfId="88" priority="186">
      <formula>($U$4=1)*AND($BT$7=$BY$6)</formula>
    </cfRule>
  </conditionalFormatting>
  <conditionalFormatting sqref="V27">
    <cfRule type="expression" dxfId="87" priority="187">
      <formula>($V$4=4)*AND($BW$7=$BY$6)</formula>
    </cfRule>
    <cfRule type="expression" dxfId="86" priority="188">
      <formula>($V$4=3)*AND($BV$7=$BY$6)</formula>
    </cfRule>
    <cfRule type="expression" dxfId="85" priority="189">
      <formula>($V$4=2)*AND($BU$7=$BY$6)</formula>
    </cfRule>
    <cfRule type="expression" dxfId="84" priority="190">
      <formula>($V$4=1)*AND($BT$7=$BY$6)</formula>
    </cfRule>
  </conditionalFormatting>
  <conditionalFormatting sqref="W27">
    <cfRule type="expression" dxfId="83" priority="191">
      <formula>($W$4=4)*AND($BW$7=$BY$6)</formula>
    </cfRule>
    <cfRule type="expression" dxfId="82" priority="192">
      <formula>($W$4=3)*AND($BV$7=$BY$6)</formula>
    </cfRule>
    <cfRule type="expression" dxfId="81" priority="193">
      <formula>($W$4=2)*AND($BU$7=$BY$6)</formula>
    </cfRule>
    <cfRule type="expression" dxfId="80" priority="194">
      <formula>($W$4=1)*AND($BT$7=$BY$6)</formula>
    </cfRule>
  </conditionalFormatting>
  <conditionalFormatting sqref="X27">
    <cfRule type="expression" dxfId="79" priority="195">
      <formula>($X$4=4)*AND($BW$7=$BY$6)</formula>
    </cfRule>
    <cfRule type="expression" dxfId="78" priority="196">
      <formula>($X$4=3)*AND($BV$7=$BY$6)</formula>
    </cfRule>
    <cfRule type="expression" dxfId="77" priority="197">
      <formula>($X$4=2)*AND($BU$7=$BY$6)</formula>
    </cfRule>
    <cfRule type="expression" dxfId="76" priority="198">
      <formula>($X$4=1)*AND($BT$7=$BY$6)</formula>
    </cfRule>
  </conditionalFormatting>
  <conditionalFormatting sqref="Y27">
    <cfRule type="expression" dxfId="75" priority="199">
      <formula>($Y$4=4)*AND($BV$7=$BY$6)</formula>
    </cfRule>
    <cfRule type="expression" dxfId="74" priority="200">
      <formula>($Y$4=3)*AND($BV$7=$BY$6)</formula>
    </cfRule>
    <cfRule type="expression" dxfId="73" priority="201">
      <formula>($Y$4=2)*AND($BU$7=$BY$6)</formula>
    </cfRule>
    <cfRule type="expression" dxfId="72" priority="202">
      <formula>($Y$4=1)*AND($BT$7=$BY$6)</formula>
    </cfRule>
  </conditionalFormatting>
  <conditionalFormatting sqref="Z27">
    <cfRule type="expression" dxfId="71" priority="203">
      <formula>($Z$4=4)*AND($BW$7=$BY$6)</formula>
    </cfRule>
    <cfRule type="expression" dxfId="70" priority="204">
      <formula>($Z$4=3)*AND($BV$7=$BY$6)</formula>
    </cfRule>
    <cfRule type="expression" dxfId="69" priority="205">
      <formula>($Z$4=2)*AND($BU$7=$BY$6)</formula>
    </cfRule>
    <cfRule type="expression" dxfId="68" priority="206">
      <formula>($Z$4=1)*AND($BT$7=$BY$6)</formula>
    </cfRule>
  </conditionalFormatting>
  <conditionalFormatting sqref="AA27">
    <cfRule type="expression" dxfId="67" priority="207">
      <formula>($AA$4=4)*AND($BW$7=$BY$6)</formula>
    </cfRule>
    <cfRule type="expression" dxfId="66" priority="208">
      <formula>($AA$4=3)*AND($BV$7=$BY$6)</formula>
    </cfRule>
    <cfRule type="expression" dxfId="65" priority="209">
      <formula>($AA$4=2)*AND($BU$7=$BY$6)</formula>
    </cfRule>
    <cfRule type="expression" dxfId="64" priority="210">
      <formula>($AA$4=1)*AND($BT$7=$BY$6)</formula>
    </cfRule>
  </conditionalFormatting>
  <conditionalFormatting sqref="AB27">
    <cfRule type="expression" dxfId="63" priority="211">
      <formula>($AB$4=4)*AND($BW$7=$BY$6)</formula>
    </cfRule>
    <cfRule type="expression" dxfId="62" priority="212">
      <formula>($AB$4=3)*AND($BV$7=$BY$6)</formula>
    </cfRule>
    <cfRule type="expression" dxfId="61" priority="213">
      <formula>($AB$4=2)*AND($BU$7=$BY$6)</formula>
    </cfRule>
    <cfRule type="expression" dxfId="60" priority="214">
      <formula>($AB$4=1)*AND($BT$7=$BY$6)</formula>
    </cfRule>
  </conditionalFormatting>
  <conditionalFormatting sqref="AC27">
    <cfRule type="expression" dxfId="59" priority="215">
      <formula>($AC$4=4)*AND($BW$7=$BY$6)</formula>
    </cfRule>
    <cfRule type="expression" dxfId="58" priority="216">
      <formula>($AC$4=3)*AND($BV$7=$BY$6)</formula>
    </cfRule>
    <cfRule type="expression" dxfId="57" priority="217">
      <formula>($AC$4=2)*AND($BU$7=$BY$6)</formula>
    </cfRule>
    <cfRule type="expression" dxfId="56" priority="218">
      <formula>($AC$4=1)*AND($BT$7=$BY$6)</formula>
    </cfRule>
  </conditionalFormatting>
  <conditionalFormatting sqref="AD27">
    <cfRule type="expression" dxfId="55" priority="219">
      <formula>($AD$4=4)*AND($BW$7=$BY$6)</formula>
    </cfRule>
    <cfRule type="expression" dxfId="54" priority="220">
      <formula>($AD$4=3)*AND($BV$7=$BY$6)</formula>
    </cfRule>
    <cfRule type="expression" dxfId="53" priority="221">
      <formula>($AD$4=2)*AND($BU$7=$BY$6)</formula>
    </cfRule>
    <cfRule type="expression" dxfId="52" priority="222">
      <formula>($AD$4=1)*AND($BT$7=$BY$6)</formula>
    </cfRule>
  </conditionalFormatting>
  <conditionalFormatting sqref="AE27">
    <cfRule type="expression" dxfId="51" priority="223">
      <formula>($AE$4=4)*AND($BW$7=$BY$6)</formula>
    </cfRule>
    <cfRule type="expression" dxfId="50" priority="224">
      <formula>($AE$4=3)*AND($BV$7=$BY$6)</formula>
    </cfRule>
    <cfRule type="expression" dxfId="49" priority="225">
      <formula>($AE$4=2)*AND($BU$7=$BY$6)</formula>
    </cfRule>
    <cfRule type="expression" dxfId="48" priority="226">
      <formula>($AE$4=1)*AND($BT$7=$BY$6)</formula>
    </cfRule>
  </conditionalFormatting>
  <conditionalFormatting sqref="AF27">
    <cfRule type="expression" dxfId="47" priority="227">
      <formula>($AF$4=4)*AND($BW$7=$BY$6)</formula>
    </cfRule>
    <cfRule type="expression" dxfId="46" priority="228">
      <formula>($AF$4=3)*AND($BV$7=$BY$6)</formula>
    </cfRule>
    <cfRule type="expression" dxfId="45" priority="229">
      <formula>($AF$4=2)*AND($BU$7=$BY$6)</formula>
    </cfRule>
    <cfRule type="expression" dxfId="44" priority="230">
      <formula>($AF$4=1)*AND($BT$7=$BY$6)</formula>
    </cfRule>
  </conditionalFormatting>
  <conditionalFormatting sqref="AG27">
    <cfRule type="expression" dxfId="43" priority="231">
      <formula>($AG$4=4)*AND($BW$7=$BY$6)</formula>
    </cfRule>
    <cfRule type="expression" dxfId="42" priority="232">
      <formula>($AG$4=3)*AND($BV$7=$BY$6)</formula>
    </cfRule>
    <cfRule type="expression" dxfId="41" priority="233">
      <formula>($AG$4=2)*AND($BU$7=$BY$6)</formula>
    </cfRule>
    <cfRule type="expression" dxfId="40" priority="234">
      <formula>($AG$4=1)*AND($BT$7=$BY$6)</formula>
    </cfRule>
  </conditionalFormatting>
  <conditionalFormatting sqref="AH27">
    <cfRule type="expression" dxfId="39" priority="235">
      <formula>($AH$4=4)*AND($BW$7=$BY$6)</formula>
    </cfRule>
    <cfRule type="expression" dxfId="38" priority="236">
      <formula>($AH$4=3)*AND($BV$7=$BY$6)</formula>
    </cfRule>
    <cfRule type="expression" dxfId="37" priority="237">
      <formula>($AH$4=2)*AND($BU$7=$BY$6)</formula>
    </cfRule>
    <cfRule type="expression" dxfId="36" priority="238">
      <formula>($AH$4=1)*AND($BT$7=$BY$6)</formula>
    </cfRule>
  </conditionalFormatting>
  <conditionalFormatting sqref="AI27">
    <cfRule type="expression" dxfId="35" priority="239">
      <formula>($AI$4=4)*AND($BW$7=$BY$6)</formula>
    </cfRule>
    <cfRule type="expression" dxfId="34" priority="240">
      <formula>($AI$4=3)*AND($BV$7=$BY$6)</formula>
    </cfRule>
    <cfRule type="expression" dxfId="33" priority="241">
      <formula>($AI$4=2)*AND($BU$7=$BY$6)</formula>
    </cfRule>
    <cfRule type="expression" dxfId="32" priority="242">
      <formula>($AI$4=1)*AND($BT$7=$BY$6)</formula>
    </cfRule>
  </conditionalFormatting>
  <conditionalFormatting sqref="AJ27">
    <cfRule type="expression" dxfId="31" priority="243">
      <formula>($AJ$4=4)*AND($BW$7=$BY$6)</formula>
    </cfRule>
    <cfRule type="expression" dxfId="30" priority="244">
      <formula>($AJ$4=3)*AND($BV$7=$BY$6)</formula>
    </cfRule>
    <cfRule type="expression" dxfId="29" priority="245">
      <formula>($AJ$4=2)*AND($BU$7=$BY$6)</formula>
    </cfRule>
    <cfRule type="expression" dxfId="28" priority="246">
      <formula>($AJ$4=1)*AND($BT$7=$BY$6)</formula>
    </cfRule>
  </conditionalFormatting>
  <conditionalFormatting sqref="AK27">
    <cfRule type="expression" dxfId="27" priority="247">
      <formula>($AK$4=4)*AND($BW$7=$BY$6)</formula>
    </cfRule>
    <cfRule type="expression" dxfId="26" priority="248">
      <formula>($AK$4=3)*AND($BV$7=$BY$6)</formula>
    </cfRule>
    <cfRule type="expression" dxfId="25" priority="249">
      <formula>($AK$4=2)*AND($BU$7=$BY$6)</formula>
    </cfRule>
    <cfRule type="expression" dxfId="24" priority="250">
      <formula>($AK$4=1)*AND($BT$7=$BY$6)</formula>
    </cfRule>
  </conditionalFormatting>
  <conditionalFormatting sqref="AL27">
    <cfRule type="expression" dxfId="23" priority="251">
      <formula>($AL$4=4)*AND($BW$7=$BY$6)</formula>
    </cfRule>
    <cfRule type="expression" dxfId="22" priority="252">
      <formula>($AL$4=3)*AND($BV$7=$BY$6)</formula>
    </cfRule>
    <cfRule type="expression" dxfId="21" priority="253">
      <formula>($AL$4=2)*AND($BU$7=$BY$6)</formula>
    </cfRule>
    <cfRule type="expression" dxfId="20" priority="254">
      <formula>($AL$4=1)*AND($BT$7=$BY$6)</formula>
    </cfRule>
  </conditionalFormatting>
  <conditionalFormatting sqref="AM27">
    <cfRule type="expression" dxfId="19" priority="255">
      <formula>($AM$4=4)*AND($BW$7=$BY$6)</formula>
    </cfRule>
    <cfRule type="expression" dxfId="18" priority="256">
      <formula>($AM$4=3)*AND($BV$7=$BY$6)</formula>
    </cfRule>
    <cfRule type="expression" dxfId="17" priority="257">
      <formula>($AM$4=2)*AND($BU$7=$BY$6)</formula>
    </cfRule>
    <cfRule type="expression" dxfId="16" priority="258">
      <formula>($AM$4=1)*AND($BT$7=$BY$6)</formula>
    </cfRule>
  </conditionalFormatting>
  <conditionalFormatting sqref="AN27">
    <cfRule type="cellIs" dxfId="15" priority="259" operator="equal">
      <formula>0</formula>
    </cfRule>
    <cfRule type="expression" dxfId="14" priority="260">
      <formula>($AN$4=4)*AND($BW$7=$BY$6)</formula>
    </cfRule>
    <cfRule type="expression" dxfId="13" priority="261">
      <formula>($AN$4=3)*AND($BV$7=$BY$6)</formula>
    </cfRule>
    <cfRule type="expression" dxfId="12" priority="262">
      <formula>($AN$4=2)*AND($BU$7=$BY$6)</formula>
    </cfRule>
    <cfRule type="expression" dxfId="11" priority="263">
      <formula>($AN$4=1)*AND($BT$7=$BY$6)</formula>
    </cfRule>
  </conditionalFormatting>
  <conditionalFormatting sqref="AP27">
    <cfRule type="cellIs" dxfId="10" priority="264" operator="equal">
      <formula>0</formula>
    </cfRule>
    <cfRule type="expression" dxfId="9" priority="265">
      <formula>($AP$4=4)*AND($BW$7=$BY$6)</formula>
    </cfRule>
    <cfRule type="expression" dxfId="8" priority="266">
      <formula>($AP$4=3)*AND($BV$7=$BY$6)</formula>
    </cfRule>
    <cfRule type="expression" dxfId="7" priority="267">
      <formula>($AP$4=2)*AND($BU$7=$BY$6)</formula>
    </cfRule>
    <cfRule type="expression" dxfId="6" priority="268">
      <formula>($AP$4=1)*AND($BT$7=$BY$6)</formula>
    </cfRule>
  </conditionalFormatting>
  <conditionalFormatting sqref="AO27">
    <cfRule type="expression" dxfId="5" priority="269">
      <formula>($AO$4=4)*AND(#REF!="○")</formula>
    </cfRule>
    <cfRule type="expression" dxfId="4" priority="270">
      <formula>($AO$4=3)*AND(#REF!="○")</formula>
    </cfRule>
    <cfRule type="expression" dxfId="3" priority="271">
      <formula>($AO$4=2)*AND(#REF!="○")</formula>
    </cfRule>
    <cfRule type="expression" dxfId="2" priority="272">
      <formula>($AO$4=1)*AND(#REF!="○")</formula>
    </cfRule>
  </conditionalFormatting>
  <conditionalFormatting sqref="K29:K178">
    <cfRule type="cellIs" dxfId="1" priority="2" operator="notEqual">
      <formula>""</formula>
    </cfRule>
  </conditionalFormatting>
  <conditionalFormatting sqref="K29:K178">
    <cfRule type="expression" dxfId="0" priority="1">
      <formula>K29=""</formula>
    </cfRule>
  </conditionalFormatting>
  <dataValidations xWindow="330" yWindow="631" count="9">
    <dataValidation type="list" allowBlank="1" showInputMessage="1" showErrorMessage="1" sqref="K26" xr:uid="{00000000-0002-0000-0000-000000000000}">
      <formula1>$BC$24:$BC$27</formula1>
    </dataValidation>
    <dataValidation type="list" allowBlank="1" showInputMessage="1" showErrorMessage="1" sqref="O26" xr:uid="{00000000-0002-0000-0000-000001000000}">
      <formula1>$BD$24:$BD$27</formula1>
    </dataValidation>
    <dataValidation type="list" allowBlank="1" showInputMessage="1" showErrorMessage="1" sqref="L29:AP178" xr:uid="{00000000-0002-0000-0000-000003000000}">
      <formula1>$B$4:$B$9</formula1>
    </dataValidation>
    <dataValidation type="list" allowBlank="1" showInputMessage="1" showErrorMessage="1" sqref="J25:M25" xr:uid="{00000000-0002-0000-0000-000004000000}">
      <formula1>"短時間－前,短時間－後"</formula1>
    </dataValidation>
    <dataValidation type="whole" operator="greaterThanOrEqual" allowBlank="1" showInputMessage="1" showErrorMessage="1" prompt="西暦を半角の数字で入力ください" sqref="C25" xr:uid="{CB7B12E4-BB55-42EE-9B87-384CBAC7686B}">
      <formula1>2018</formula1>
    </dataValidation>
    <dataValidation type="whole" allowBlank="1" showInputMessage="1" showErrorMessage="1" prompt="月を半角の数字で入力ください" sqref="F25" xr:uid="{92925F22-206D-47CE-9E8D-3BA4375FD14D}">
      <formula1>1</formula1>
      <formula2>12</formula2>
    </dataValidation>
    <dataValidation type="list" allowBlank="1" showInputMessage="1" showErrorMessage="1" sqref="BT7:BW7" xr:uid="{00000000-0002-0000-0000-000008000000}">
      <formula1>$BY$6:$BY$7</formula1>
    </dataValidation>
    <dataValidation type="list" allowBlank="1" showInputMessage="1" showErrorMessage="1" sqref="J29:J178" xr:uid="{FDF44826-34E4-4C28-AB72-7C5E5F9050F2}">
      <formula1>"0,1,2,3,4,5"</formula1>
    </dataValidation>
    <dataValidation type="list" allowBlank="1" showInputMessage="1" showErrorMessage="1" prompt="①第1階層_x000a_②第2階層(ひとり親等)_x000a_❷第2階層(ひとり親等以外)_x000a_③均等割減免制度廃止に伴う経過措置対象世帯（ひとり親等）_x000a_❸均等割減免制度廃止に伴う経過措置対象世帯（ひとり親等以外）_x000a_④その他" sqref="K29:K178" xr:uid="{8F530443-4E89-4BDA-AE01-5452E71DCAC4}">
      <formula1>"①,②,❷,③,❸,④"</formula1>
    </dataValidation>
  </dataValidations>
  <pageMargins left="0.23622047244094491" right="0.23622047244094491" top="0.78740157480314965" bottom="0.78740157480314965" header="0.31496062992125984" footer="0.31496062992125984"/>
  <pageSetup paperSize="9" scale="97" orientation="landscape" verticalDpi="0" r:id="rId1"/>
  <headerFooter>
    <oddFooter>&amp;C&amp;"ＭＳ ゴシック,斜体"&amp;8&amp;P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2018-08-06T05:46:28Z</cp:lastPrinted>
  <dcterms:created xsi:type="dcterms:W3CDTF">2018-06-07T00:33:51Z</dcterms:created>
  <dcterms:modified xsi:type="dcterms:W3CDTF">2025-04-07T02:48:26Z</dcterms:modified>
</cp:coreProperties>
</file>