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24226"/>
  <xr:revisionPtr revIDLastSave="0" documentId="13_ncr:1_{28ED6A85-DBAA-4B2B-9D80-73D6016A419A}" xr6:coauthVersionLast="47" xr6:coauthVersionMax="47" xr10:uidLastSave="{00000000-0000-0000-0000-000000000000}"/>
  <bookViews>
    <workbookView xWindow="-120" yWindow="-120" windowWidth="20730" windowHeight="11310" tabRatio="868" firstSheet="7" activeTab="9" xr2:uid="{00000000-000D-0000-FFFF-FFFF00000000}"/>
  </bookViews>
  <sheets>
    <sheet name="案内" sheetId="28" r:id="rId1"/>
    <sheet name="必要書類" sheetId="29" r:id="rId2"/>
    <sheet name="幼保連携型認可変更届" sheetId="27" r:id="rId3"/>
    <sheet name="確認事項変更届" sheetId="25" r:id="rId4"/>
    <sheet name="誓約書（確認　様式1）" sheetId="30" r:id="rId5"/>
    <sheet name="誓約書（認可　様式１）" sheetId="31" r:id="rId6"/>
    <sheet name="園長等資格証明（様式4）" sheetId="32" r:id="rId7"/>
    <sheet name="宣誓書（様式5）" sheetId="33" r:id="rId8"/>
    <sheet name="施設に関する調書（様式6-2）" sheetId="38" r:id="rId9"/>
    <sheet name="施設に関する調書（様式6-3）" sheetId="39" r:id="rId10"/>
    <sheet name="業務管理体制変更届出書（様式２）" sheetId="36" r:id="rId11"/>
    <sheet name="上乗せ徴収に関する届出書（第13-２号）" sheetId="37" r:id="rId12"/>
  </sheets>
  <externalReferences>
    <externalReference r:id="rId13"/>
  </externalReferences>
  <definedNames>
    <definedName name="_xlnm._FilterDatabase" localSheetId="1" hidden="1">必要書類!$B$5:$N$31</definedName>
    <definedName name="_xlnm.Print_Area" localSheetId="0">案内!$A$1:$U$48</definedName>
    <definedName name="_xlnm.Print_Area" localSheetId="6">'園長等資格証明（様式4）'!$A$1:$X$34</definedName>
    <definedName name="_xlnm.Print_Area" localSheetId="3">確認事項変更届!$A$1:$X$33</definedName>
    <definedName name="_xlnm.Print_Area" localSheetId="10">'業務管理体制変更届出書（様式２）'!$B$1:$V$31</definedName>
    <definedName name="_xlnm.Print_Area" localSheetId="8">'施設に関する調書（様式6-2）'!$A$1:$AR$129</definedName>
    <definedName name="_xlnm.Print_Area" localSheetId="9">'施設に関する調書（様式6-3）'!$A$1:$AR$131</definedName>
    <definedName name="_xlnm.Print_Area" localSheetId="11">'上乗せ徴収に関する届出書（第13-２号）'!$A$1:$T$17</definedName>
    <definedName name="_xlnm.Print_Area" localSheetId="4">'誓約書（確認　様式1）'!$A$1:$X$49</definedName>
    <definedName name="_xlnm.Print_Area" localSheetId="5">'誓約書（認可　様式１）'!$A$1:$X$46</definedName>
    <definedName name="_xlnm.Print_Area" localSheetId="7">'宣誓書（様式5）'!$A$1:$V$39</definedName>
    <definedName name="_xlnm.Print_Area" localSheetId="1">必要書類!$A$1:$N$41</definedName>
    <definedName name="_xlnm.Print_Area" localSheetId="2">幼保連携型認可変更届!$A$1:$X$32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49" i="39" l="1"/>
  <c r="AG65" i="39"/>
  <c r="Z58" i="38"/>
  <c r="AG65" i="38"/>
  <c r="Z63" i="38"/>
  <c r="AD17" i="38"/>
  <c r="AT58" i="39" l="1"/>
  <c r="AL27" i="39"/>
  <c r="AT48" i="39"/>
  <c r="AT57" i="39" s="1"/>
  <c r="Z58" i="39" s="1" a="1"/>
  <c r="Z58" i="39" s="1"/>
  <c r="AT33" i="39" l="1"/>
  <c r="AT34" i="39"/>
  <c r="AU33" i="39"/>
  <c r="AT35" i="39"/>
  <c r="AU35" i="39" l="1"/>
  <c r="AU34" i="39"/>
  <c r="AH30" i="39" s="1" a="1"/>
  <c r="AH30" i="39" s="1"/>
  <c r="AL27" i="38"/>
  <c r="AT48" i="38"/>
  <c r="AT49" i="38"/>
  <c r="AT34" i="38"/>
  <c r="AT35" i="38"/>
  <c r="AT30" i="39" l="1"/>
  <c r="AT50" i="38"/>
  <c r="AT33" i="38" l="1"/>
  <c r="P3" i="25" l="1"/>
  <c r="BX85" i="39"/>
  <c r="AA85" i="39"/>
  <c r="CD65" i="39"/>
  <c r="BW63" i="39"/>
  <c r="CQ58" i="39"/>
  <c r="BW58" i="39" s="1" a="1"/>
  <c r="BW58" i="39" s="1"/>
  <c r="CQ57" i="39"/>
  <c r="CQ49" i="39"/>
  <c r="AT50" i="39"/>
  <c r="AU49" i="39" s="1"/>
  <c r="CQ48" i="39"/>
  <c r="CR30" i="39"/>
  <c r="CE30" i="39" s="1" a="1"/>
  <c r="CE30" i="39" s="1"/>
  <c r="CQ30" i="39"/>
  <c r="CR29" i="39"/>
  <c r="CQ29" i="39"/>
  <c r="Z29" i="39"/>
  <c r="V29" i="39"/>
  <c r="CA28" i="39"/>
  <c r="AD28" i="39"/>
  <c r="CI27" i="39"/>
  <c r="BW26" i="39"/>
  <c r="BS26" i="39"/>
  <c r="BO26" i="39"/>
  <c r="BK26" i="39"/>
  <c r="CA26" i="39" s="1"/>
  <c r="Z26" i="39"/>
  <c r="V26" i="39"/>
  <c r="R26" i="39"/>
  <c r="N26" i="39"/>
  <c r="CA25" i="39"/>
  <c r="AD25" i="39"/>
  <c r="CA24" i="39"/>
  <c r="AD24" i="39"/>
  <c r="CA23" i="39"/>
  <c r="AD23" i="39"/>
  <c r="CA22" i="39"/>
  <c r="AD22" i="39"/>
  <c r="CA21" i="39"/>
  <c r="AD21" i="39"/>
  <c r="BW20" i="39"/>
  <c r="BW29" i="39" s="1"/>
  <c r="BS20" i="39"/>
  <c r="CA20" i="39" s="1"/>
  <c r="BO20" i="39"/>
  <c r="BO29" i="39" s="1"/>
  <c r="BK20" i="39"/>
  <c r="BK29" i="39" s="1"/>
  <c r="Z20" i="39"/>
  <c r="V20" i="39"/>
  <c r="R20" i="39"/>
  <c r="N20" i="39"/>
  <c r="CE19" i="39"/>
  <c r="CA19" i="39"/>
  <c r="AH19" i="39"/>
  <c r="AD19" i="39"/>
  <c r="CA18" i="39"/>
  <c r="AD18" i="39"/>
  <c r="CE17" i="39"/>
  <c r="CA17" i="39"/>
  <c r="AH17" i="39"/>
  <c r="AD17" i="39"/>
  <c r="CA16" i="39"/>
  <c r="AD16" i="39"/>
  <c r="CD65" i="38"/>
  <c r="BW63" i="38"/>
  <c r="BW58" i="38"/>
  <c r="CQ49" i="38"/>
  <c r="CQ48" i="38"/>
  <c r="CQ50" i="38" s="1"/>
  <c r="CR50" i="38" s="1"/>
  <c r="CR30" i="38"/>
  <c r="CQ30" i="38"/>
  <c r="CE30" i="38" a="1"/>
  <c r="CE30" i="38" s="1"/>
  <c r="AU35" i="38"/>
  <c r="CR29" i="38"/>
  <c r="CQ29" i="38"/>
  <c r="AU34" i="38"/>
  <c r="AH30" i="38" s="1" a="1"/>
  <c r="AH30" i="38" s="1"/>
  <c r="CA28" i="38"/>
  <c r="AD28" i="38"/>
  <c r="CI27" i="38"/>
  <c r="BW26" i="38"/>
  <c r="CA26" i="38" s="1"/>
  <c r="BS26" i="38"/>
  <c r="BO26" i="38"/>
  <c r="BK26" i="38"/>
  <c r="Z26" i="38"/>
  <c r="Z29" i="38" s="1"/>
  <c r="V26" i="38"/>
  <c r="V29" i="38" s="1"/>
  <c r="R26" i="38"/>
  <c r="R29" i="38" s="1"/>
  <c r="N26" i="38"/>
  <c r="CA25" i="38"/>
  <c r="AD25" i="38"/>
  <c r="CA24" i="38"/>
  <c r="AD24" i="38"/>
  <c r="CA23" i="38"/>
  <c r="AD23" i="38"/>
  <c r="CA22" i="38"/>
  <c r="AD22" i="38"/>
  <c r="CA21" i="38"/>
  <c r="AD21" i="38"/>
  <c r="BW20" i="38"/>
  <c r="BW29" i="38" s="1"/>
  <c r="BS20" i="38"/>
  <c r="BS29" i="38" s="1"/>
  <c r="BO20" i="38"/>
  <c r="BO29" i="38" s="1"/>
  <c r="BK20" i="38"/>
  <c r="BK29" i="38" s="1"/>
  <c r="CA29" i="38" s="1"/>
  <c r="Z20" i="38"/>
  <c r="V20" i="38"/>
  <c r="R20" i="38"/>
  <c r="N20" i="38"/>
  <c r="AD20" i="38" s="1"/>
  <c r="CE19" i="38"/>
  <c r="CA19" i="38"/>
  <c r="AH19" i="38"/>
  <c r="AD19" i="38"/>
  <c r="CA18" i="38"/>
  <c r="AD18" i="38"/>
  <c r="CE17" i="38"/>
  <c r="CA17" i="38"/>
  <c r="AH17" i="38"/>
  <c r="CA16" i="38"/>
  <c r="AD16" i="38"/>
  <c r="I3" i="37" l="1"/>
  <c r="P4" i="36"/>
  <c r="R29" i="39"/>
  <c r="AD26" i="39"/>
  <c r="AT27" i="39" s="1"/>
  <c r="N29" i="39"/>
  <c r="AT19" i="39"/>
  <c r="AT17" i="39"/>
  <c r="AU50" i="39"/>
  <c r="AT19" i="38"/>
  <c r="AT17" i="38"/>
  <c r="N29" i="38"/>
  <c r="AD29" i="38" s="1"/>
  <c r="AU50" i="38"/>
  <c r="CR48" i="39"/>
  <c r="BS29" i="39"/>
  <c r="CA29" i="39" s="1"/>
  <c r="AD20" i="39"/>
  <c r="CQ50" i="39"/>
  <c r="CR49" i="38"/>
  <c r="CR48" i="38"/>
  <c r="CA49" i="38" s="1" a="1"/>
  <c r="CA49" i="38" s="1"/>
  <c r="AD26" i="38"/>
  <c r="AT27" i="38" s="1"/>
  <c r="CA20" i="38"/>
  <c r="BX84" i="38" s="1"/>
  <c r="AT30" i="38" l="1"/>
  <c r="AD29" i="39"/>
  <c r="AA84" i="38"/>
  <c r="AU48" i="39"/>
  <c r="AU49" i="38"/>
  <c r="AU48" i="38"/>
  <c r="CR50" i="39"/>
  <c r="CR49" i="39"/>
  <c r="CA49" i="39" s="1" a="1"/>
  <c r="CA49" i="39" s="1"/>
  <c r="Z63" i="39" l="1" a="1"/>
  <c r="Z63" i="39" s="1"/>
  <c r="AD49" i="39" a="1"/>
  <c r="AD49" i="39" s="1"/>
  <c r="AD49" i="38" a="1"/>
  <c r="AD49" i="38" s="1"/>
  <c r="K10" i="36"/>
  <c r="K9" i="36"/>
  <c r="I7" i="37"/>
  <c r="I6" i="37"/>
  <c r="I5" i="37"/>
  <c r="M6" i="33" l="1"/>
  <c r="M5" i="33"/>
  <c r="P7" i="32"/>
  <c r="P5" i="32"/>
  <c r="O18" i="31"/>
  <c r="O20" i="31"/>
  <c r="O22" i="31"/>
  <c r="O24" i="31"/>
  <c r="O26" i="31"/>
  <c r="O28" i="31"/>
  <c r="O30" i="31"/>
  <c r="L18" i="31"/>
  <c r="L20" i="31"/>
  <c r="L22" i="31"/>
  <c r="L24" i="31"/>
  <c r="L26" i="31"/>
  <c r="L28" i="31"/>
  <c r="L30" i="31"/>
  <c r="E18" i="31"/>
  <c r="E19" i="31"/>
  <c r="E20" i="31"/>
  <c r="E21" i="31"/>
  <c r="E22" i="31"/>
  <c r="E23" i="31"/>
  <c r="E24" i="31"/>
  <c r="E25" i="31"/>
  <c r="E26" i="31"/>
  <c r="E27" i="31"/>
  <c r="E28" i="31"/>
  <c r="E29" i="31"/>
  <c r="E30" i="31"/>
  <c r="E31" i="31"/>
  <c r="B18" i="31"/>
  <c r="B20" i="31"/>
  <c r="B22" i="31"/>
  <c r="B24" i="31"/>
  <c r="B26" i="31"/>
  <c r="B28" i="31"/>
  <c r="B30" i="31"/>
  <c r="O16" i="31"/>
  <c r="L16" i="31"/>
  <c r="E17" i="31"/>
  <c r="E16" i="31"/>
  <c r="B16" i="31"/>
  <c r="M8" i="31"/>
  <c r="M7" i="31"/>
  <c r="M8" i="30"/>
  <c r="M7" i="30"/>
  <c r="O7" i="25"/>
  <c r="O6" i="25"/>
  <c r="M25" i="25" l="1"/>
  <c r="M20" i="25"/>
  <c r="M29" i="25"/>
  <c r="K15" i="25"/>
  <c r="K14" i="25"/>
  <c r="O5"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X1" authorId="0" shapeId="0" xr:uid="{BB204C0E-6789-4236-BFCD-5CF09A043B19}">
      <text>
        <r>
          <rPr>
            <b/>
            <sz val="11"/>
            <color indexed="10"/>
            <rFont val="MS P ゴシック"/>
            <family val="3"/>
            <charset val="128"/>
          </rPr>
          <t>水色網掛け箇所を御入力ください。</t>
        </r>
      </text>
    </comment>
    <comment ref="AN4" authorId="0" shapeId="0" xr:uid="{F5F58107-E173-4650-BF98-BF5B0DA07930}">
      <text>
        <r>
          <rPr>
            <b/>
            <sz val="11"/>
            <color indexed="10"/>
            <rFont val="MS P ゴシック"/>
            <family val="3"/>
            <charset val="128"/>
          </rPr>
          <t>提出日を記入してください。</t>
        </r>
      </text>
    </comment>
    <comment ref="AL8" authorId="0" shapeId="0" xr:uid="{8433476F-47FD-49A3-95EA-9CA98F9F214A}">
      <text>
        <r>
          <rPr>
            <b/>
            <sz val="11"/>
            <color indexed="10"/>
            <rFont val="MS P ゴシック"/>
            <family val="3"/>
            <charset val="128"/>
          </rPr>
          <t>申請者（運営法人の場合は法人）の住所と代表者名を記入してください。</t>
        </r>
      </text>
    </comment>
    <comment ref="AI17" authorId="0" shapeId="0" xr:uid="{4367DB95-9412-4C95-A220-CD0419B1C054}">
      <text>
        <r>
          <rPr>
            <b/>
            <sz val="11"/>
            <color indexed="10"/>
            <rFont val="MS P ゴシック"/>
            <family val="3"/>
            <charset val="128"/>
          </rPr>
          <t>（例）
・施設名称の変更
・代表者の変更
・管理者の変更
・運営規定、重要事
　項説明書の変更
　　　　　　　　等</t>
        </r>
      </text>
    </comment>
    <comment ref="AI19" authorId="0" shapeId="0" xr:uid="{A207CEA8-BD35-4F54-B457-E35291D2E047}">
      <text>
        <r>
          <rPr>
            <b/>
            <sz val="11"/>
            <color indexed="10"/>
            <rFont val="MS P ゴシック"/>
            <family val="3"/>
            <charset val="128"/>
          </rPr>
          <t>変更前と変更後の概要がわかるように記載してください。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X1" authorId="0" shapeId="0" xr:uid="{215A2517-CE52-4E41-A26D-26D237ADD564}">
      <text>
        <r>
          <rPr>
            <b/>
            <sz val="11"/>
            <color indexed="10"/>
            <rFont val="MS P ゴシック"/>
            <family val="3"/>
            <charset val="128"/>
          </rPr>
          <t>水色網掛け箇所を御入力ください。</t>
        </r>
        <r>
          <rPr>
            <sz val="11"/>
            <color indexed="10"/>
            <rFont val="MS P ゴシック"/>
            <family val="3"/>
            <charset val="128"/>
          </rPr>
          <t xml:space="preserve">
</t>
        </r>
      </text>
    </comment>
    <comment ref="AC17" authorId="0" shapeId="0" xr:uid="{1833968B-45F4-416B-9DB2-28A721EB3AF7}">
      <text>
        <r>
          <rPr>
            <b/>
            <sz val="11"/>
            <color indexed="10"/>
            <rFont val="MS P ゴシック"/>
            <family val="3"/>
            <charset val="128"/>
          </rPr>
          <t>１３桁の事業所番号を記載してください。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38" authorId="0" shapeId="0" xr:uid="{BE39165B-59F4-4091-84D5-9D4258C216C6}">
      <text>
        <r>
          <rPr>
            <sz val="9"/>
            <color indexed="81"/>
            <rFont val="MS P ゴシック"/>
            <family val="3"/>
            <charset val="128"/>
          </rPr>
          <t>認定こども園への移行時に使用した場合は、チェックを入れる。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38" authorId="0" shapeId="0" xr:uid="{CD133ACC-538B-4CA6-BE41-E5B230F05A42}">
      <text>
        <r>
          <rPr>
            <sz val="9"/>
            <color indexed="81"/>
            <rFont val="MS P ゴシック"/>
            <family val="3"/>
            <charset val="128"/>
          </rPr>
          <t>認定こども園移行時に適用した場合、チェックを入れる。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<sst xmlns="http://schemas.openxmlformats.org/spreadsheetml/2006/main" count="1808" uniqueCount="580">
  <si>
    <t>（あて先） 京 都 市 長</t>
    <phoneticPr fontId="4"/>
  </si>
  <si>
    <t>変更
内容</t>
    <rPh sb="0" eb="2">
      <t>ヘンコウ</t>
    </rPh>
    <rPh sb="3" eb="5">
      <t>ナイヨウ</t>
    </rPh>
    <phoneticPr fontId="4"/>
  </si>
  <si>
    <t>変更前</t>
    <rPh sb="0" eb="2">
      <t>ヘンコウ</t>
    </rPh>
    <rPh sb="2" eb="3">
      <t>マエ</t>
    </rPh>
    <phoneticPr fontId="4"/>
  </si>
  <si>
    <t>変更後</t>
    <rPh sb="0" eb="2">
      <t>ヘンコウ</t>
    </rPh>
    <rPh sb="2" eb="3">
      <t>ゴ</t>
    </rPh>
    <phoneticPr fontId="4"/>
  </si>
  <si>
    <t>変更する理由</t>
    <rPh sb="0" eb="2">
      <t>ヘンコウ</t>
    </rPh>
    <rPh sb="4" eb="6">
      <t>リユウ</t>
    </rPh>
    <phoneticPr fontId="4"/>
  </si>
  <si>
    <t>（あて先）京都市長</t>
    <rPh sb="3" eb="4">
      <t>サキ</t>
    </rPh>
    <rPh sb="5" eb="7">
      <t>キョウト</t>
    </rPh>
    <rPh sb="7" eb="9">
      <t>シチョウ</t>
    </rPh>
    <phoneticPr fontId="4"/>
  </si>
  <si>
    <t>届出者</t>
    <rPh sb="0" eb="2">
      <t>トドケデ</t>
    </rPh>
    <rPh sb="2" eb="3">
      <t>シャ</t>
    </rPh>
    <phoneticPr fontId="4"/>
  </si>
  <si>
    <t>所在地</t>
    <rPh sb="0" eb="3">
      <t>ショザイチ</t>
    </rPh>
    <phoneticPr fontId="4"/>
  </si>
  <si>
    <t>名称</t>
    <rPh sb="0" eb="2">
      <t>メイショウ</t>
    </rPh>
    <phoneticPr fontId="4"/>
  </si>
  <si>
    <t>代表者氏名</t>
    <rPh sb="0" eb="3">
      <t>ダイヒョウシャ</t>
    </rPh>
    <rPh sb="3" eb="5">
      <t>シメイ</t>
    </rPh>
    <phoneticPr fontId="4"/>
  </si>
  <si>
    <t>記</t>
    <rPh sb="0" eb="1">
      <t>キ</t>
    </rPh>
    <phoneticPr fontId="4"/>
  </si>
  <si>
    <t>事業所番号</t>
    <rPh sb="0" eb="3">
      <t>ジギョウショ</t>
    </rPh>
    <rPh sb="3" eb="5">
      <t>バンゴウ</t>
    </rPh>
    <phoneticPr fontId="4"/>
  </si>
  <si>
    <t>変更した事項</t>
    <rPh sb="0" eb="2">
      <t>ヘンコウ</t>
    </rPh>
    <rPh sb="4" eb="6">
      <t>ジコウ</t>
    </rPh>
    <phoneticPr fontId="4"/>
  </si>
  <si>
    <t>変更の内容</t>
    <rPh sb="0" eb="2">
      <t>ヘンコウ</t>
    </rPh>
    <rPh sb="3" eb="5">
      <t>ナイヨウ</t>
    </rPh>
    <phoneticPr fontId="4"/>
  </si>
  <si>
    <t>変更年月日</t>
    <rPh sb="0" eb="2">
      <t>ヘンコウ</t>
    </rPh>
    <rPh sb="2" eb="5">
      <t>ネンガッピ</t>
    </rPh>
    <phoneticPr fontId="4"/>
  </si>
  <si>
    <t>設置者（法人）の名称</t>
    <rPh sb="0" eb="3">
      <t>セッチシャ</t>
    </rPh>
    <rPh sb="4" eb="6">
      <t>ホウジン</t>
    </rPh>
    <rPh sb="8" eb="10">
      <t>メイショウ</t>
    </rPh>
    <phoneticPr fontId="4"/>
  </si>
  <si>
    <t>設置者（法人）の主たる事業所の所在地</t>
    <rPh sb="0" eb="3">
      <t>セッチシャ</t>
    </rPh>
    <rPh sb="4" eb="6">
      <t>ホウジン</t>
    </rPh>
    <rPh sb="8" eb="9">
      <t>シュ</t>
    </rPh>
    <rPh sb="11" eb="14">
      <t>ジギョウショ</t>
    </rPh>
    <rPh sb="15" eb="18">
      <t>ショザイチ</t>
    </rPh>
    <phoneticPr fontId="4"/>
  </si>
  <si>
    <t>代表者の職名・氏名・生年月日</t>
    <rPh sb="0" eb="3">
      <t>ダイヒョウシャ</t>
    </rPh>
    <rPh sb="4" eb="6">
      <t>ショクメイ</t>
    </rPh>
    <rPh sb="7" eb="9">
      <t>シメイ</t>
    </rPh>
    <rPh sb="10" eb="12">
      <t>セイネン</t>
    </rPh>
    <rPh sb="12" eb="14">
      <t>ガッピ</t>
    </rPh>
    <phoneticPr fontId="4"/>
  </si>
  <si>
    <t>代表者の住所</t>
    <rPh sb="0" eb="3">
      <t>ダイヒョウシャ</t>
    </rPh>
    <rPh sb="4" eb="6">
      <t>ジュウショ</t>
    </rPh>
    <phoneticPr fontId="4"/>
  </si>
  <si>
    <t>設置者の定款・寄付行為等</t>
    <rPh sb="0" eb="3">
      <t>セッチシャ</t>
    </rPh>
    <rPh sb="4" eb="6">
      <t>テイカン</t>
    </rPh>
    <rPh sb="7" eb="9">
      <t>キフ</t>
    </rPh>
    <rPh sb="9" eb="11">
      <t>コウイ</t>
    </rPh>
    <rPh sb="11" eb="12">
      <t>トウ</t>
    </rPh>
    <phoneticPr fontId="4"/>
  </si>
  <si>
    <t>建物の構造概要及び図面並びに設備の概要</t>
    <rPh sb="0" eb="2">
      <t>タテモノ</t>
    </rPh>
    <rPh sb="3" eb="5">
      <t>コウゾウ</t>
    </rPh>
    <rPh sb="5" eb="7">
      <t>ガイヨウ</t>
    </rPh>
    <rPh sb="7" eb="8">
      <t>オヨ</t>
    </rPh>
    <rPh sb="9" eb="11">
      <t>ズメン</t>
    </rPh>
    <rPh sb="11" eb="12">
      <t>ナラ</t>
    </rPh>
    <rPh sb="14" eb="16">
      <t>セツビ</t>
    </rPh>
    <rPh sb="17" eb="19">
      <t>ガイヨウ</t>
    </rPh>
    <phoneticPr fontId="4"/>
  </si>
  <si>
    <t>運営規定及び重要事項説明書</t>
    <rPh sb="0" eb="2">
      <t>ウンエイ</t>
    </rPh>
    <rPh sb="2" eb="4">
      <t>キテイ</t>
    </rPh>
    <rPh sb="4" eb="5">
      <t>オヨ</t>
    </rPh>
    <rPh sb="6" eb="8">
      <t>ジュウヨウ</t>
    </rPh>
    <rPh sb="8" eb="10">
      <t>ジコウ</t>
    </rPh>
    <rPh sb="10" eb="12">
      <t>セツメイ</t>
    </rPh>
    <rPh sb="12" eb="13">
      <t>ショ</t>
    </rPh>
    <phoneticPr fontId="4"/>
  </si>
  <si>
    <t>（変更前）</t>
    <rPh sb="1" eb="3">
      <t>ヘンコウ</t>
    </rPh>
    <rPh sb="3" eb="4">
      <t>マエ</t>
    </rPh>
    <phoneticPr fontId="4"/>
  </si>
  <si>
    <t>（変更後）</t>
    <rPh sb="1" eb="3">
      <t>ヘンコウ</t>
    </rPh>
    <rPh sb="3" eb="4">
      <t>ゴ</t>
    </rPh>
    <phoneticPr fontId="4"/>
  </si>
  <si>
    <t>（※注）</t>
    <rPh sb="2" eb="3">
      <t>チュウ</t>
    </rPh>
    <phoneticPr fontId="4"/>
  </si>
  <si>
    <t>１</t>
    <phoneticPr fontId="4"/>
  </si>
  <si>
    <t>２</t>
    <phoneticPr fontId="4"/>
  </si>
  <si>
    <t>３</t>
    <phoneticPr fontId="4"/>
  </si>
  <si>
    <t>４</t>
    <phoneticPr fontId="4"/>
  </si>
  <si>
    <t>５</t>
    <phoneticPr fontId="4"/>
  </si>
  <si>
    <t>６</t>
    <phoneticPr fontId="4"/>
  </si>
  <si>
    <t>７</t>
    <phoneticPr fontId="4"/>
  </si>
  <si>
    <t>８</t>
    <phoneticPr fontId="4"/>
  </si>
  <si>
    <t>９</t>
    <phoneticPr fontId="4"/>
  </si>
  <si>
    <t>当該項目番号に〇印を付けること。</t>
    <rPh sb="0" eb="2">
      <t>トウガイ</t>
    </rPh>
    <rPh sb="2" eb="4">
      <t>コウモク</t>
    </rPh>
    <rPh sb="4" eb="6">
      <t>バンゴウ</t>
    </rPh>
    <rPh sb="8" eb="9">
      <t>ジルシ</t>
    </rPh>
    <rPh sb="10" eb="11">
      <t>ツ</t>
    </rPh>
    <phoneticPr fontId="4"/>
  </si>
  <si>
    <t>変更内容が分かる書類（次頁参照）を添付すること。</t>
    <rPh sb="0" eb="2">
      <t>ヘンコウ</t>
    </rPh>
    <rPh sb="2" eb="4">
      <t>ナイヨウ</t>
    </rPh>
    <rPh sb="5" eb="6">
      <t>ワ</t>
    </rPh>
    <rPh sb="8" eb="10">
      <t>ショルイ</t>
    </rPh>
    <rPh sb="11" eb="13">
      <t>ジページ</t>
    </rPh>
    <rPh sb="13" eb="15">
      <t>サンショウ</t>
    </rPh>
    <rPh sb="17" eb="19">
      <t>テンプ</t>
    </rPh>
    <phoneticPr fontId="4"/>
  </si>
  <si>
    <t>変更後の定款又は寄附行為</t>
    <phoneticPr fontId="4"/>
  </si>
  <si>
    <t>施設の管理者の氏名・生年月日</t>
    <rPh sb="0" eb="2">
      <t>シセツ</t>
    </rPh>
    <rPh sb="3" eb="6">
      <t>カンリシャ</t>
    </rPh>
    <rPh sb="7" eb="9">
      <t>シメイ</t>
    </rPh>
    <rPh sb="10" eb="12">
      <t>セイネン</t>
    </rPh>
    <rPh sb="12" eb="14">
      <t>ガッピ</t>
    </rPh>
    <phoneticPr fontId="4"/>
  </si>
  <si>
    <t>施設の名称</t>
    <rPh sb="0" eb="2">
      <t>シセツ</t>
    </rPh>
    <rPh sb="3" eb="5">
      <t>メイショウ</t>
    </rPh>
    <phoneticPr fontId="4"/>
  </si>
  <si>
    <t>特定教育・保育施設確認事項変更届出書</t>
    <rPh sb="0" eb="2">
      <t>トクテイ</t>
    </rPh>
    <rPh sb="2" eb="4">
      <t>キョウイク</t>
    </rPh>
    <rPh sb="5" eb="7">
      <t>ホイク</t>
    </rPh>
    <rPh sb="7" eb="9">
      <t>シセツ</t>
    </rPh>
    <rPh sb="9" eb="11">
      <t>カクニン</t>
    </rPh>
    <rPh sb="11" eb="13">
      <t>ジコウ</t>
    </rPh>
    <rPh sb="13" eb="15">
      <t>ヘンコウ</t>
    </rPh>
    <rPh sb="15" eb="18">
      <t>トドケデショ</t>
    </rPh>
    <phoneticPr fontId="4"/>
  </si>
  <si>
    <t>第６号様式（第６条関係）</t>
    <phoneticPr fontId="4"/>
  </si>
  <si>
    <t>教育・保育施設の種類</t>
    <rPh sb="0" eb="2">
      <t>キョウイク</t>
    </rPh>
    <rPh sb="3" eb="5">
      <t>ホイク</t>
    </rPh>
    <rPh sb="5" eb="7">
      <t>シセツ</t>
    </rPh>
    <rPh sb="8" eb="10">
      <t>シュルイ</t>
    </rPh>
    <phoneticPr fontId="4"/>
  </si>
  <si>
    <t>（フリガナ）</t>
    <phoneticPr fontId="4"/>
  </si>
  <si>
    <t>施設の所在地</t>
    <rPh sb="0" eb="2">
      <t>シセツ</t>
    </rPh>
    <rPh sb="3" eb="6">
      <t>ショザイチ</t>
    </rPh>
    <phoneticPr fontId="4"/>
  </si>
  <si>
    <t>設置者（法人）の主たる施設の所在地</t>
    <rPh sb="0" eb="3">
      <t>セッチシャ</t>
    </rPh>
    <rPh sb="4" eb="6">
      <t>ホウジン</t>
    </rPh>
    <rPh sb="8" eb="9">
      <t>シュ</t>
    </rPh>
    <rPh sb="11" eb="13">
      <t>シセツ</t>
    </rPh>
    <rPh sb="14" eb="17">
      <t>ショザイチ</t>
    </rPh>
    <phoneticPr fontId="4"/>
  </si>
  <si>
    <t>施設名称</t>
    <rPh sb="0" eb="2">
      <t>シセツ</t>
    </rPh>
    <rPh sb="2" eb="4">
      <t>メイショウ</t>
    </rPh>
    <phoneticPr fontId="4"/>
  </si>
  <si>
    <t>変更内容</t>
    <rPh sb="0" eb="2">
      <t>ヘンコウ</t>
    </rPh>
    <rPh sb="2" eb="4">
      <t>ナイヨウ</t>
    </rPh>
    <phoneticPr fontId="4"/>
  </si>
  <si>
    <t>必要書類</t>
    <rPh sb="0" eb="2">
      <t>ヒツヨウ</t>
    </rPh>
    <rPh sb="2" eb="4">
      <t>ショルイ</t>
    </rPh>
    <phoneticPr fontId="4"/>
  </si>
  <si>
    <t>第２号様式（第６条関係）</t>
    <rPh sb="8" eb="9">
      <t>ジョウ</t>
    </rPh>
    <phoneticPr fontId="4"/>
  </si>
  <si>
    <t>幼保連携型認定こども園認可事項変更届</t>
    <rPh sb="0" eb="2">
      <t>ヨウホ</t>
    </rPh>
    <rPh sb="2" eb="5">
      <t>レンケイガタ</t>
    </rPh>
    <rPh sb="5" eb="7">
      <t>ニンテイ</t>
    </rPh>
    <rPh sb="10" eb="11">
      <t>エン</t>
    </rPh>
    <rPh sb="11" eb="13">
      <t>ニンカ</t>
    </rPh>
    <rPh sb="13" eb="15">
      <t>ジコウ</t>
    </rPh>
    <rPh sb="15" eb="17">
      <t>ヘンコウ</t>
    </rPh>
    <rPh sb="17" eb="18">
      <t>トドケ</t>
    </rPh>
    <phoneticPr fontId="4"/>
  </si>
  <si>
    <t>変更事項</t>
    <rPh sb="0" eb="2">
      <t>ヘンコウ</t>
    </rPh>
    <rPh sb="2" eb="4">
      <t>ジコウ</t>
    </rPh>
    <phoneticPr fontId="4"/>
  </si>
  <si>
    <t>変更予定年月日</t>
    <rPh sb="0" eb="2">
      <t>ヘンコウ</t>
    </rPh>
    <rPh sb="2" eb="4">
      <t>ヨテイ</t>
    </rPh>
    <rPh sb="4" eb="7">
      <t>ネンガッピ</t>
    </rPh>
    <phoneticPr fontId="4"/>
  </si>
  <si>
    <t>△</t>
    <phoneticPr fontId="4"/>
  </si>
  <si>
    <t>役員名簿</t>
    <rPh sb="0" eb="2">
      <t>ヤクイン</t>
    </rPh>
    <rPh sb="2" eb="4">
      <t>メイボ</t>
    </rPh>
    <phoneticPr fontId="4"/>
  </si>
  <si>
    <t>施設所在地</t>
    <rPh sb="0" eb="2">
      <t>シセツ</t>
    </rPh>
    <rPh sb="2" eb="5">
      <t>ショザイチ</t>
    </rPh>
    <phoneticPr fontId="4"/>
  </si>
  <si>
    <t>誓約書（様式１）</t>
    <rPh sb="0" eb="3">
      <t>セイヤクショ</t>
    </rPh>
    <rPh sb="4" eb="6">
      <t>ヨウシキ</t>
    </rPh>
    <phoneticPr fontId="4"/>
  </si>
  <si>
    <t>誓約書（特定教育・保育施設）（特定教育・保育施設様式１）</t>
    <rPh sb="0" eb="3">
      <t>セイヤクショ</t>
    </rPh>
    <rPh sb="4" eb="6">
      <t>トクテイ</t>
    </rPh>
    <rPh sb="6" eb="8">
      <t>キョウイク</t>
    </rPh>
    <rPh sb="9" eb="11">
      <t>ホイク</t>
    </rPh>
    <rPh sb="11" eb="13">
      <t>シセツ</t>
    </rPh>
    <phoneticPr fontId="4"/>
  </si>
  <si>
    <t>変更が生じた者の履歴書</t>
    <phoneticPr fontId="4"/>
  </si>
  <si>
    <t>履歴事項全部証明書（法人）</t>
    <phoneticPr fontId="4"/>
  </si>
  <si>
    <t>登記事項全部証明書または賃貸借契約書（土地）</t>
    <phoneticPr fontId="4"/>
  </si>
  <si>
    <t>登記事項全部証明書または賃貸借契約書（建物）</t>
    <rPh sb="19" eb="21">
      <t>タテモノ</t>
    </rPh>
    <phoneticPr fontId="4"/>
  </si>
  <si>
    <t>園舎の図面（各居室用途、面積が記載されたもの）</t>
    <rPh sb="0" eb="2">
      <t>エンシャ</t>
    </rPh>
    <rPh sb="3" eb="5">
      <t>ズメン</t>
    </rPh>
    <rPh sb="6" eb="9">
      <t>カクキョシツ</t>
    </rPh>
    <rPh sb="9" eb="11">
      <t>ヨウト</t>
    </rPh>
    <rPh sb="12" eb="14">
      <t>メンセキ</t>
    </rPh>
    <rPh sb="15" eb="17">
      <t>キサイ</t>
    </rPh>
    <phoneticPr fontId="4"/>
  </si>
  <si>
    <t>耐火建築物であることが確認できるもの（保育室を２階以上に設ける場合）</t>
    <rPh sb="19" eb="21">
      <t>ホイク</t>
    </rPh>
    <rPh sb="21" eb="22">
      <t>シツ</t>
    </rPh>
    <rPh sb="24" eb="27">
      <t>カイイジョウ</t>
    </rPh>
    <rPh sb="28" eb="29">
      <t>モウ</t>
    </rPh>
    <rPh sb="31" eb="33">
      <t>バアイ</t>
    </rPh>
    <phoneticPr fontId="4"/>
  </si>
  <si>
    <t>消防用設備等・特殊消防用設備等検査済証（保育室を２階以上に設ける場合）</t>
    <phoneticPr fontId="4"/>
  </si>
  <si>
    <t>新耐震基準を満たすことが確認できる書類(昭和56年6月以降の建築物は登記事項全部証明書で確認可)</t>
    <rPh sb="20" eb="22">
      <t>ショウワ</t>
    </rPh>
    <rPh sb="24" eb="25">
      <t>ネン</t>
    </rPh>
    <rPh sb="26" eb="27">
      <t>ガツ</t>
    </rPh>
    <rPh sb="27" eb="29">
      <t>イコウ</t>
    </rPh>
    <rPh sb="30" eb="33">
      <t>ケンチクブツ</t>
    </rPh>
    <rPh sb="34" eb="36">
      <t>トウキ</t>
    </rPh>
    <rPh sb="36" eb="38">
      <t>ジコウ</t>
    </rPh>
    <rPh sb="38" eb="40">
      <t>ゼンブ</t>
    </rPh>
    <rPh sb="40" eb="43">
      <t>ショウメイショ</t>
    </rPh>
    <rPh sb="44" eb="46">
      <t>カクニン</t>
    </rPh>
    <rPh sb="46" eb="47">
      <t>カ</t>
    </rPh>
    <phoneticPr fontId="4"/>
  </si>
  <si>
    <t>変更が生じた者の資格書等写し（施設長研修の受講証等）</t>
    <rPh sb="11" eb="12">
      <t>トウ</t>
    </rPh>
    <rPh sb="12" eb="13">
      <t>ウツ</t>
    </rPh>
    <phoneticPr fontId="4"/>
  </si>
  <si>
    <t>勤務体制表（該当職員の勤務形態が確認できるもの）</t>
    <rPh sb="0" eb="2">
      <t>キンム</t>
    </rPh>
    <rPh sb="2" eb="4">
      <t>タイセイ</t>
    </rPh>
    <rPh sb="4" eb="5">
      <t>ヒョウ</t>
    </rPh>
    <rPh sb="6" eb="8">
      <t>ガイトウ</t>
    </rPh>
    <rPh sb="8" eb="10">
      <t>ショクイン</t>
    </rPh>
    <rPh sb="11" eb="13">
      <t>キンム</t>
    </rPh>
    <rPh sb="13" eb="15">
      <t>ケイタイ</t>
    </rPh>
    <rPh sb="16" eb="18">
      <t>カクニン</t>
    </rPh>
    <phoneticPr fontId="4"/>
  </si>
  <si>
    <t>運営規程（変更箇所を下線等で示したもの）</t>
    <rPh sb="0" eb="2">
      <t>ウンエイ</t>
    </rPh>
    <rPh sb="2" eb="4">
      <t>キテイ</t>
    </rPh>
    <rPh sb="5" eb="7">
      <t>ヘンコウ</t>
    </rPh>
    <rPh sb="7" eb="9">
      <t>カショ</t>
    </rPh>
    <rPh sb="10" eb="12">
      <t>カセン</t>
    </rPh>
    <rPh sb="12" eb="13">
      <t>トウ</t>
    </rPh>
    <rPh sb="14" eb="15">
      <t>シメ</t>
    </rPh>
    <phoneticPr fontId="4"/>
  </si>
  <si>
    <t>重要事項説明書（変更箇所を下線等で示したもの）</t>
    <rPh sb="0" eb="7">
      <t>ジュウヨウジコウセツメイショ</t>
    </rPh>
    <phoneticPr fontId="4"/>
  </si>
  <si>
    <t>その他追加資料の提出を求める場合あり</t>
    <rPh sb="2" eb="3">
      <t>タ</t>
    </rPh>
    <rPh sb="14" eb="16">
      <t>バアイ</t>
    </rPh>
    <phoneticPr fontId="4"/>
  </si>
  <si>
    <t>●</t>
    <phoneticPr fontId="4"/>
  </si>
  <si>
    <t>事前協議</t>
    <rPh sb="0" eb="2">
      <t>ジゼン</t>
    </rPh>
    <rPh sb="2" eb="4">
      <t>キョウギ</t>
    </rPh>
    <phoneticPr fontId="4"/>
  </si>
  <si>
    <t>事前協議・変更前に届出が必要な事項</t>
    <rPh sb="0" eb="2">
      <t>ジゼン</t>
    </rPh>
    <rPh sb="2" eb="4">
      <t>キョウギ</t>
    </rPh>
    <rPh sb="5" eb="7">
      <t>ヘンコウ</t>
    </rPh>
    <rPh sb="7" eb="8">
      <t>マエ</t>
    </rPh>
    <rPh sb="9" eb="10">
      <t>トド</t>
    </rPh>
    <rPh sb="10" eb="11">
      <t>デ</t>
    </rPh>
    <rPh sb="12" eb="14">
      <t>ヒツヨウ</t>
    </rPh>
    <rPh sb="15" eb="17">
      <t>ジコウ</t>
    </rPh>
    <phoneticPr fontId="4"/>
  </si>
  <si>
    <t>児童福祉施設変更届出書（第19号様式）</t>
    <phoneticPr fontId="4"/>
  </si>
  <si>
    <t>特定教育・保育施設確認事項変更届出書（第6号様式）</t>
    <phoneticPr fontId="4"/>
  </si>
  <si>
    <t>幼稚園型認定こども園等認定事項変更届（第2号様式）</t>
    <phoneticPr fontId="4"/>
  </si>
  <si>
    <t>幼保連携型認定こども園認可事項変更届（第2号様式）</t>
    <phoneticPr fontId="4"/>
  </si>
  <si>
    <t>①②</t>
    <phoneticPr fontId="4"/>
  </si>
  <si>
    <t>③</t>
    <phoneticPr fontId="4"/>
  </si>
  <si>
    <t>対象施設種別</t>
    <rPh sb="0" eb="2">
      <t>タイショウ</t>
    </rPh>
    <rPh sb="2" eb="4">
      <t>シセツ</t>
    </rPh>
    <rPh sb="4" eb="6">
      <t>シュベツ</t>
    </rPh>
    <phoneticPr fontId="4"/>
  </si>
  <si>
    <t>認可・確認事項の変更手続について
（保育園・保育所型認定こども園・幼保連携型認定こども園）</t>
    <rPh sb="0" eb="2">
      <t>ニンカ</t>
    </rPh>
    <rPh sb="3" eb="5">
      <t>カクニン</t>
    </rPh>
    <rPh sb="5" eb="7">
      <t>ジコウ</t>
    </rPh>
    <rPh sb="8" eb="10">
      <t>ヘンコウ</t>
    </rPh>
    <rPh sb="10" eb="12">
      <t>テツヅ</t>
    </rPh>
    <rPh sb="18" eb="21">
      <t>ホイクエン</t>
    </rPh>
    <rPh sb="22" eb="24">
      <t>ホイク</t>
    </rPh>
    <rPh sb="24" eb="25">
      <t>ショ</t>
    </rPh>
    <rPh sb="25" eb="26">
      <t>ガタ</t>
    </rPh>
    <rPh sb="26" eb="28">
      <t>ニンテイ</t>
    </rPh>
    <rPh sb="31" eb="32">
      <t>エン</t>
    </rPh>
    <rPh sb="33" eb="38">
      <t>ヨウホレンケイガタ</t>
    </rPh>
    <rPh sb="38" eb="40">
      <t>ニンテイ</t>
    </rPh>
    <rPh sb="43" eb="44">
      <t>エン</t>
    </rPh>
    <phoneticPr fontId="4"/>
  </si>
  <si>
    <t>１　認可・確認事項について</t>
    <rPh sb="2" eb="4">
      <t>ニンカ</t>
    </rPh>
    <rPh sb="5" eb="7">
      <t>カクニン</t>
    </rPh>
    <rPh sb="7" eb="9">
      <t>ジコウ</t>
    </rPh>
    <phoneticPr fontId="4"/>
  </si>
  <si>
    <t>２　届出が必要な事項・必要書類</t>
    <rPh sb="2" eb="4">
      <t>トドケデ</t>
    </rPh>
    <rPh sb="5" eb="7">
      <t>ヒツヨウ</t>
    </rPh>
    <rPh sb="8" eb="10">
      <t>ジコウ</t>
    </rPh>
    <rPh sb="11" eb="13">
      <t>ヒツヨウ</t>
    </rPh>
    <rPh sb="13" eb="15">
      <t>ショルイ</t>
    </rPh>
    <phoneticPr fontId="4"/>
  </si>
  <si>
    <t>届出が必要な事項</t>
    <rPh sb="0" eb="2">
      <t>トドケデ</t>
    </rPh>
    <rPh sb="3" eb="5">
      <t>ヒツヨウ</t>
    </rPh>
    <rPh sb="6" eb="8">
      <t>ジコウ</t>
    </rPh>
    <phoneticPr fontId="4"/>
  </si>
  <si>
    <t>設置者（法人）の主たる施設の所在地</t>
    <rPh sb="0" eb="2">
      <t>セッチ</t>
    </rPh>
    <rPh sb="2" eb="3">
      <t>シャ</t>
    </rPh>
    <rPh sb="4" eb="6">
      <t>ホウジン</t>
    </rPh>
    <rPh sb="8" eb="9">
      <t>シュ</t>
    </rPh>
    <rPh sb="11" eb="13">
      <t>シセツ</t>
    </rPh>
    <rPh sb="14" eb="17">
      <t>ショザイチ</t>
    </rPh>
    <phoneticPr fontId="4"/>
  </si>
  <si>
    <t>代表者の職名・氏名・生年月日</t>
    <rPh sb="0" eb="3">
      <t>ダイヒョウシャ</t>
    </rPh>
    <rPh sb="4" eb="6">
      <t>ショクメイ</t>
    </rPh>
    <rPh sb="7" eb="9">
      <t>シメイ</t>
    </rPh>
    <rPh sb="10" eb="14">
      <t>セイネンガッピ</t>
    </rPh>
    <phoneticPr fontId="4"/>
  </si>
  <si>
    <t>設置者の定款・寄付行為</t>
    <rPh sb="0" eb="2">
      <t>セッチ</t>
    </rPh>
    <rPh sb="2" eb="3">
      <t>シャ</t>
    </rPh>
    <rPh sb="4" eb="6">
      <t>テイカン</t>
    </rPh>
    <rPh sb="7" eb="9">
      <t>キフ</t>
    </rPh>
    <rPh sb="9" eb="11">
      <t>コウイ</t>
    </rPh>
    <phoneticPr fontId="4"/>
  </si>
  <si>
    <t>施設の管理者の氏名・生年月日</t>
    <rPh sb="0" eb="2">
      <t>シセツ</t>
    </rPh>
    <rPh sb="3" eb="6">
      <t>カンリシャ</t>
    </rPh>
    <rPh sb="7" eb="9">
      <t>シメイ</t>
    </rPh>
    <rPh sb="10" eb="14">
      <t>セイネンガッピ</t>
    </rPh>
    <phoneticPr fontId="4"/>
  </si>
  <si>
    <t>運営規程及び重要事項説明書</t>
    <rPh sb="0" eb="4">
      <t>ウンエイキテイ</t>
    </rPh>
    <rPh sb="4" eb="5">
      <t>オヨ</t>
    </rPh>
    <rPh sb="6" eb="13">
      <t>ジュウヨウジコウセツメイショ</t>
    </rPh>
    <phoneticPr fontId="4"/>
  </si>
  <si>
    <t>事前協議等</t>
    <rPh sb="0" eb="2">
      <t>ジゼン</t>
    </rPh>
    <rPh sb="2" eb="4">
      <t>キョウギ</t>
    </rPh>
    <rPh sb="4" eb="5">
      <t>トウ</t>
    </rPh>
    <phoneticPr fontId="4"/>
  </si>
  <si>
    <t>事前協議が必要</t>
    <rPh sb="0" eb="2">
      <t>ジゼン</t>
    </rPh>
    <rPh sb="2" eb="4">
      <t>キョウギ</t>
    </rPh>
    <rPh sb="5" eb="7">
      <t>ヒツヨウ</t>
    </rPh>
    <phoneticPr fontId="4"/>
  </si>
  <si>
    <t>変更前に届出が必要</t>
    <rPh sb="0" eb="2">
      <t>ヘンコウ</t>
    </rPh>
    <rPh sb="2" eb="3">
      <t>マエ</t>
    </rPh>
    <rPh sb="4" eb="6">
      <t>トドケデ</t>
    </rPh>
    <rPh sb="7" eb="9">
      <t>ヒツヨウ</t>
    </rPh>
    <phoneticPr fontId="4"/>
  </si>
  <si>
    <t>３　留意事項</t>
    <rPh sb="2" eb="4">
      <t>リュウイ</t>
    </rPh>
    <rPh sb="4" eb="6">
      <t>ジコウ</t>
    </rPh>
    <phoneticPr fontId="4"/>
  </si>
  <si>
    <t>４　提出方法</t>
    <rPh sb="2" eb="4">
      <t>テイシュツ</t>
    </rPh>
    <rPh sb="4" eb="6">
      <t>ホウホウ</t>
    </rPh>
    <phoneticPr fontId="4"/>
  </si>
  <si>
    <t>　　　</t>
    <phoneticPr fontId="4"/>
  </si>
  <si>
    <t>保育園</t>
    <rPh sb="0" eb="3">
      <t>ホイクエン</t>
    </rPh>
    <phoneticPr fontId="4"/>
  </si>
  <si>
    <t>保育所型認定こども園</t>
    <rPh sb="0" eb="2">
      <t>ホイク</t>
    </rPh>
    <rPh sb="2" eb="3">
      <t>ショ</t>
    </rPh>
    <rPh sb="3" eb="4">
      <t>ガタ</t>
    </rPh>
    <rPh sb="4" eb="6">
      <t>ニンテイ</t>
    </rPh>
    <rPh sb="9" eb="10">
      <t>エン</t>
    </rPh>
    <phoneticPr fontId="4"/>
  </si>
  <si>
    <t>幼保連携型認定こども園</t>
    <rPh sb="0" eb="7">
      <t>ヨウホレンケイガタニンテイ</t>
    </rPh>
    <rPh sb="10" eb="11">
      <t>エン</t>
    </rPh>
    <phoneticPr fontId="4"/>
  </si>
  <si>
    <t>施設種別</t>
    <rPh sb="0" eb="2">
      <t>シセツ</t>
    </rPh>
    <rPh sb="2" eb="4">
      <t>シュベツ</t>
    </rPh>
    <phoneticPr fontId="4"/>
  </si>
  <si>
    <t>要件</t>
    <rPh sb="0" eb="2">
      <t>ヨウケン</t>
    </rPh>
    <phoneticPr fontId="4"/>
  </si>
  <si>
    <t>備考</t>
    <rPh sb="0" eb="2">
      <t>ビコウ</t>
    </rPh>
    <phoneticPr fontId="4"/>
  </si>
  <si>
    <t>教育及び保育の提供並びに園児の保護者に対する子育ての支援を総合的に行う機能を発揮させるよう、管理及び運営を行う能力を有する者</t>
    <rPh sb="0" eb="2">
      <t>キョウイク</t>
    </rPh>
    <rPh sb="2" eb="3">
      <t>オヨ</t>
    </rPh>
    <rPh sb="4" eb="6">
      <t>ホイク</t>
    </rPh>
    <rPh sb="7" eb="9">
      <t>テイキョウ</t>
    </rPh>
    <rPh sb="9" eb="10">
      <t>ナラ</t>
    </rPh>
    <rPh sb="12" eb="14">
      <t>エンジ</t>
    </rPh>
    <rPh sb="15" eb="18">
      <t>ホゴシャ</t>
    </rPh>
    <rPh sb="19" eb="20">
      <t>タイ</t>
    </rPh>
    <rPh sb="22" eb="24">
      <t>コソダ</t>
    </rPh>
    <rPh sb="26" eb="28">
      <t>シエン</t>
    </rPh>
    <rPh sb="29" eb="32">
      <t>ソウゴウテキ</t>
    </rPh>
    <rPh sb="33" eb="34">
      <t>オコナ</t>
    </rPh>
    <rPh sb="35" eb="37">
      <t>キノウ</t>
    </rPh>
    <rPh sb="38" eb="40">
      <t>ハッキ</t>
    </rPh>
    <rPh sb="46" eb="48">
      <t>カンリ</t>
    </rPh>
    <rPh sb="48" eb="49">
      <t>オヨ</t>
    </rPh>
    <rPh sb="50" eb="52">
      <t>ウンエイ</t>
    </rPh>
    <rPh sb="53" eb="54">
      <t>オコナ</t>
    </rPh>
    <rPh sb="55" eb="57">
      <t>ノウリョク</t>
    </rPh>
    <rPh sb="58" eb="59">
      <t>ユウ</t>
    </rPh>
    <rPh sb="61" eb="62">
      <t>モノ</t>
    </rPh>
    <phoneticPr fontId="4"/>
  </si>
  <si>
    <t>要件を満たさない場合は、施設長未設置の減算届出が必要です。</t>
    <phoneticPr fontId="4"/>
  </si>
  <si>
    <t>いずれかを満たす者
①教諭の専修（又は一種）免許状と保育士資格の両方を有する者で、教員、児童福祉施設の直接処遇職員等の職に５年以上従事していること
②上記と同様の能力を認められる者</t>
    <rPh sb="5" eb="6">
      <t>ミ</t>
    </rPh>
    <rPh sb="8" eb="9">
      <t>シャ</t>
    </rPh>
    <rPh sb="9" eb="10">
      <t>ガイシャ</t>
    </rPh>
    <rPh sb="11" eb="13">
      <t>キョウユ</t>
    </rPh>
    <rPh sb="14" eb="16">
      <t>センシュウ</t>
    </rPh>
    <rPh sb="17" eb="18">
      <t>マタ</t>
    </rPh>
    <rPh sb="19" eb="21">
      <t>イッシュ</t>
    </rPh>
    <rPh sb="22" eb="25">
      <t>メンキョジョウ</t>
    </rPh>
    <rPh sb="26" eb="29">
      <t>ホイクシ</t>
    </rPh>
    <rPh sb="29" eb="31">
      <t>シカク</t>
    </rPh>
    <rPh sb="32" eb="34">
      <t>リョウホウ</t>
    </rPh>
    <rPh sb="35" eb="36">
      <t>ユウ</t>
    </rPh>
    <rPh sb="38" eb="39">
      <t>モノ</t>
    </rPh>
    <rPh sb="41" eb="43">
      <t>キョウイン</t>
    </rPh>
    <rPh sb="44" eb="46">
      <t>ジドウ</t>
    </rPh>
    <rPh sb="46" eb="48">
      <t>フクシ</t>
    </rPh>
    <rPh sb="48" eb="50">
      <t>シセツ</t>
    </rPh>
    <rPh sb="51" eb="53">
      <t>チョクセツ</t>
    </rPh>
    <rPh sb="53" eb="55">
      <t>ショグウ</t>
    </rPh>
    <rPh sb="55" eb="57">
      <t>ショクイン</t>
    </rPh>
    <rPh sb="57" eb="58">
      <t>トウ</t>
    </rPh>
    <rPh sb="59" eb="60">
      <t>ショク</t>
    </rPh>
    <rPh sb="62" eb="65">
      <t>ネンイジョウ</t>
    </rPh>
    <rPh sb="65" eb="67">
      <t>ジュウジ</t>
    </rPh>
    <rPh sb="75" eb="77">
      <t>ジョウキ</t>
    </rPh>
    <rPh sb="78" eb="80">
      <t>ドウヨウ</t>
    </rPh>
    <rPh sb="81" eb="83">
      <t>ノウリョク</t>
    </rPh>
    <rPh sb="84" eb="85">
      <t>ミト</t>
    </rPh>
    <rPh sb="89" eb="90">
      <t>モノ</t>
    </rPh>
    <phoneticPr fontId="4"/>
  </si>
  <si>
    <t>「園長の資質に関する証明（様式４）」の提出が必要です。</t>
    <rPh sb="13" eb="15">
      <t>ヨウシキ</t>
    </rPh>
    <rPh sb="19" eb="21">
      <t>テイシュツ</t>
    </rPh>
    <rPh sb="22" eb="24">
      <t>ヒツヨウ</t>
    </rPh>
    <phoneticPr fontId="4"/>
  </si>
  <si>
    <t>②の場合は、「園長、副園長及び教頭の資質に関する証明（様式４）」の提出が必要です。</t>
    <rPh sb="2" eb="4">
      <t>バアイ</t>
    </rPh>
    <rPh sb="27" eb="29">
      <t>ヨウシキ</t>
    </rPh>
    <rPh sb="33" eb="35">
      <t>テイシュツ</t>
    </rPh>
    <rPh sb="36" eb="38">
      <t>ヒツヨウ</t>
    </rPh>
    <phoneticPr fontId="4"/>
  </si>
  <si>
    <t>情報共有オンラインシステムの届出フォームから御提出ください。</t>
    <rPh sb="0" eb="4">
      <t>ジョウホウキョウユウ</t>
    </rPh>
    <rPh sb="14" eb="16">
      <t>トドケデ</t>
    </rPh>
    <rPh sb="22" eb="25">
      <t>ゴテイシュツ</t>
    </rPh>
    <phoneticPr fontId="4"/>
  </si>
  <si>
    <t>https://docs.google.com/forms/d/e/1FAIpQLSeCYLR4L1i6-y2RLb-HEwm458H_D4IAD7Owz0OPT81KTwtlLQ/viewform</t>
    <phoneticPr fontId="4"/>
  </si>
  <si>
    <t>５　その他（園の緊急連絡先、メールアドレス）</t>
    <rPh sb="4" eb="5">
      <t>タ</t>
    </rPh>
    <phoneticPr fontId="4"/>
  </si>
  <si>
    <r>
      <rPr>
        <sz val="10"/>
        <color theme="1"/>
        <rFont val="ＭＳ 明朝"/>
        <family val="1"/>
        <charset val="128"/>
      </rPr>
      <t xml:space="preserve">
</t>
    </r>
    <r>
      <rPr>
        <sz val="12"/>
        <color theme="1"/>
        <rFont val="ＭＳ 明朝"/>
        <family val="1"/>
        <charset val="128"/>
      </rPr>
      <t xml:space="preserve">　
</t>
    </r>
    <phoneticPr fontId="4"/>
  </si>
  <si>
    <t>https://www.city.kyoto.lg.jp/hagukumi/page/0000245413.html</t>
    <phoneticPr fontId="4"/>
  </si>
  <si>
    <t>yohoshien2@city.kyoto.lg.jp</t>
    <phoneticPr fontId="4"/>
  </si>
  <si>
    <t>【様式】</t>
    <rPh sb="1" eb="3">
      <t>ヨウシキ</t>
    </rPh>
    <phoneticPr fontId="4"/>
  </si>
  <si>
    <t>【メール】</t>
    <phoneticPr fontId="4"/>
  </si>
  <si>
    <t>　　幼保総合支援室に届け出ている園の緊急連絡先、メールアドレスを変更する場合は、
「連絡先調書変更届」をダウンロード、入力のうえメールで御提出ください。</t>
    <rPh sb="2" eb="4">
      <t>ヨウホ</t>
    </rPh>
    <rPh sb="4" eb="6">
      <t>ソウゴウ</t>
    </rPh>
    <rPh sb="6" eb="8">
      <t>シエン</t>
    </rPh>
    <rPh sb="8" eb="9">
      <t>シツ</t>
    </rPh>
    <rPh sb="10" eb="11">
      <t>トド</t>
    </rPh>
    <rPh sb="12" eb="13">
      <t>デ</t>
    </rPh>
    <rPh sb="16" eb="17">
      <t>エン</t>
    </rPh>
    <rPh sb="59" eb="61">
      <t>ニュウリョク</t>
    </rPh>
    <rPh sb="68" eb="71">
      <t>ゴテイシュツ</t>
    </rPh>
    <phoneticPr fontId="4"/>
  </si>
  <si>
    <t>園長の資質に関する証明（様式４）</t>
    <phoneticPr fontId="4"/>
  </si>
  <si>
    <t>園長、副園長及び教頭の資質に関する証明（様式４）</t>
    <phoneticPr fontId="4"/>
  </si>
  <si>
    <t>②</t>
    <phoneticPr fontId="4"/>
  </si>
  <si>
    <t>①</t>
    <phoneticPr fontId="4"/>
  </si>
  <si>
    <t>別表　認可・確認事項必要書類一覧（保育園・保育所型認定こども園・幼保連携型認定こども園）</t>
    <rPh sb="0" eb="2">
      <t>ベッピョウ</t>
    </rPh>
    <rPh sb="10" eb="12">
      <t>ヒツヨウ</t>
    </rPh>
    <rPh sb="12" eb="14">
      <t>ショルイ</t>
    </rPh>
    <rPh sb="14" eb="16">
      <t>イチラン</t>
    </rPh>
    <rPh sb="17" eb="20">
      <t>ホイクエン</t>
    </rPh>
    <rPh sb="21" eb="25">
      <t>ホイクショガタ</t>
    </rPh>
    <rPh sb="25" eb="27">
      <t>ニンテイ</t>
    </rPh>
    <rPh sb="30" eb="31">
      <t>エン</t>
    </rPh>
    <rPh sb="32" eb="37">
      <t>ヨウホレンケイガタ</t>
    </rPh>
    <rPh sb="37" eb="39">
      <t>ニンテイ</t>
    </rPh>
    <rPh sb="42" eb="43">
      <t>エン</t>
    </rPh>
    <phoneticPr fontId="4"/>
  </si>
  <si>
    <t xml:space="preserve">
別表必要書類一覧のとおり
（各種様式は情報共有オンラインシステムからダウンロード）
</t>
    <rPh sb="1" eb="3">
      <t>ベッピョウ</t>
    </rPh>
    <rPh sb="3" eb="5">
      <t>ヒツヨウ</t>
    </rPh>
    <rPh sb="5" eb="7">
      <t>ショルイ</t>
    </rPh>
    <rPh sb="7" eb="9">
      <t>イチラン</t>
    </rPh>
    <rPh sb="16" eb="18">
      <t>カクシュ</t>
    </rPh>
    <phoneticPr fontId="4"/>
  </si>
  <si>
    <t>いずれもを満たす者
①「児童福祉事業等に２年以上従事経験を有する」
　又は「施設長資格講習認定の修了者」
②常時実際にその施設の運営管理の業務に専従し、委託費からの給与支出がある</t>
    <rPh sb="5" eb="6">
      <t>ミ</t>
    </rPh>
    <rPh sb="8" eb="9">
      <t>モノ</t>
    </rPh>
    <phoneticPr fontId="4"/>
  </si>
  <si>
    <t>給付費に関する届出
・管理者専従届（未設置減算適用を廃止する場合）
・公定価格加算算定・減算調整届総括表（未設置減算を適用する場合）</t>
    <rPh sb="0" eb="2">
      <t>キュウフ</t>
    </rPh>
    <rPh sb="2" eb="3">
      <t>ヒ</t>
    </rPh>
    <rPh sb="4" eb="5">
      <t>カン</t>
    </rPh>
    <rPh sb="7" eb="8">
      <t>トドケ</t>
    </rPh>
    <rPh sb="8" eb="9">
      <t>デ</t>
    </rPh>
    <rPh sb="35" eb="37">
      <t>コウテイ</t>
    </rPh>
    <rPh sb="37" eb="39">
      <t>カカク</t>
    </rPh>
    <rPh sb="39" eb="41">
      <t>カサン</t>
    </rPh>
    <rPh sb="41" eb="43">
      <t>サンテイ</t>
    </rPh>
    <rPh sb="44" eb="46">
      <t>ゲンサン</t>
    </rPh>
    <rPh sb="46" eb="48">
      <t>チョウセイ</t>
    </rPh>
    <rPh sb="48" eb="49">
      <t>トドケ</t>
    </rPh>
    <rPh sb="49" eb="52">
      <t>ソウカツヒョウ</t>
    </rPh>
    <rPh sb="53" eb="56">
      <t>ミセッチ</t>
    </rPh>
    <rPh sb="56" eb="58">
      <t>ゲンサン</t>
    </rPh>
    <rPh sb="59" eb="61">
      <t>テキヨウ</t>
    </rPh>
    <rPh sb="63" eb="65">
      <t>バアイ</t>
    </rPh>
    <phoneticPr fontId="4"/>
  </si>
  <si>
    <t>　　保育園、認定こども園、地域型保育事業所、新制度幼稚園については、本市からそれぞれ
　必要な認可、認定、特定教育・保育施設に係る確認を受けているところですが、その事項に変更
　があった場合は、変更手続が必要になります。
　　変更内容によっては、あらかじめ本市との間で協議が必要な場合がありますので、手続きに
　遺漏がないようにお願いします。</t>
    <rPh sb="4" eb="5">
      <t>エン</t>
    </rPh>
    <rPh sb="13" eb="16">
      <t>チイキガタ</t>
    </rPh>
    <rPh sb="16" eb="18">
      <t>ホイク</t>
    </rPh>
    <rPh sb="18" eb="21">
      <t>ジギョウショ</t>
    </rPh>
    <rPh sb="22" eb="25">
      <t>シンセイド</t>
    </rPh>
    <rPh sb="25" eb="28">
      <t>ヨウチエン</t>
    </rPh>
    <rPh sb="34" eb="36">
      <t>ホンシ</t>
    </rPh>
    <rPh sb="44" eb="46">
      <t>ヒツヨウ</t>
    </rPh>
    <rPh sb="50" eb="52">
      <t>ニンテイ</t>
    </rPh>
    <rPh sb="82" eb="84">
      <t>ジコウ</t>
    </rPh>
    <phoneticPr fontId="4"/>
  </si>
  <si>
    <t>令和××年　３月　１日</t>
    <rPh sb="0" eb="2">
      <t>レイワ</t>
    </rPh>
    <rPh sb="4" eb="5">
      <t>ネン</t>
    </rPh>
    <rPh sb="7" eb="8">
      <t>ガツ</t>
    </rPh>
    <rPh sb="10" eb="11">
      <t>ニチ</t>
    </rPh>
    <phoneticPr fontId="4"/>
  </si>
  <si>
    <t>届出者の住所（法人にあっては、主たる事務所の所在地）</t>
    <rPh sb="0" eb="2">
      <t>トドケデ</t>
    </rPh>
    <rPh sb="2" eb="3">
      <t>シャ</t>
    </rPh>
    <rPh sb="4" eb="6">
      <t>ジュウショ</t>
    </rPh>
    <phoneticPr fontId="4"/>
  </si>
  <si>
    <t>京都市中京区烏丸御池下る
　　　　　　　　　虎屋町５６６－１</t>
    <rPh sb="0" eb="3">
      <t>キョウトシ</t>
    </rPh>
    <rPh sb="3" eb="6">
      <t>ナカギョウク</t>
    </rPh>
    <rPh sb="6" eb="8">
      <t>カラスマ</t>
    </rPh>
    <rPh sb="8" eb="10">
      <t>オイケ</t>
    </rPh>
    <rPh sb="10" eb="11">
      <t>クダ</t>
    </rPh>
    <rPh sb="22" eb="24">
      <t>トラヤ</t>
    </rPh>
    <rPh sb="24" eb="25">
      <t>マチ</t>
    </rPh>
    <phoneticPr fontId="4"/>
  </si>
  <si>
    <t>社会福祉法人　△△△
理事長　○○　○○○</t>
    <rPh sb="0" eb="2">
      <t>シャカイ</t>
    </rPh>
    <rPh sb="2" eb="4">
      <t>フクシ</t>
    </rPh>
    <rPh sb="4" eb="6">
      <t>ホウジン</t>
    </rPh>
    <rPh sb="11" eb="14">
      <t>リジチョウ</t>
    </rPh>
    <phoneticPr fontId="4"/>
  </si>
  <si>
    <t>●●保育園</t>
    <rPh sb="2" eb="5">
      <t>ホイクエン</t>
    </rPh>
    <phoneticPr fontId="4"/>
  </si>
  <si>
    <t>保育所</t>
    <rPh sb="0" eb="2">
      <t>ホイク</t>
    </rPh>
    <rPh sb="2" eb="3">
      <t>ショ</t>
    </rPh>
    <phoneticPr fontId="4"/>
  </si>
  <si>
    <t>令和××年４月１日</t>
    <rPh sb="0" eb="2">
      <t>レイワ</t>
    </rPh>
    <rPh sb="4" eb="5">
      <t>ネン</t>
    </rPh>
    <rPh sb="6" eb="7">
      <t>ガツ</t>
    </rPh>
    <rPh sb="8" eb="9">
      <t>ニチ</t>
    </rPh>
    <phoneticPr fontId="4"/>
  </si>
  <si>
    <t>運営規定・重要事項説明書の変更</t>
    <phoneticPr fontId="4"/>
  </si>
  <si>
    <t>例１　施設長　○○
例２　重要事項説明書・運営規程
　　　実費徴収　××費　500円
例３　中京区烏丸御池下る□□□</t>
    <rPh sb="22" eb="24">
      <t>ウンエイ</t>
    </rPh>
    <rPh sb="24" eb="26">
      <t>キテイ</t>
    </rPh>
    <rPh sb="45" eb="46">
      <t>レイ</t>
    </rPh>
    <rPh sb="48" eb="51">
      <t>ナカギョウク</t>
    </rPh>
    <rPh sb="51" eb="55">
      <t>カラスマオイケ</t>
    </rPh>
    <rPh sb="55" eb="56">
      <t>クダ</t>
    </rPh>
    <phoneticPr fontId="4"/>
  </si>
  <si>
    <t>例１　　施設長　△△
例２　　重要事項説明書・運営規程
　　　　実費徴収　××費　400円
例３　中京区烏丸御池下る●●●</t>
    <rPh sb="0" eb="1">
      <t>レイ</t>
    </rPh>
    <rPh sb="12" eb="13">
      <t>レイ</t>
    </rPh>
    <phoneticPr fontId="4"/>
  </si>
  <si>
    <t>　例１　　施設長交代のため
　例２　　保護者負担金変更のため
　例３　　所在地の移転のため</t>
    <rPh sb="15" eb="16">
      <t>レイ</t>
    </rPh>
    <rPh sb="19" eb="22">
      <t>ホゴシャ</t>
    </rPh>
    <rPh sb="22" eb="24">
      <t>フタン</t>
    </rPh>
    <rPh sb="24" eb="25">
      <t>キン</t>
    </rPh>
    <rPh sb="25" eb="27">
      <t>ヘンコウ</t>
    </rPh>
    <rPh sb="32" eb="33">
      <t>レイ</t>
    </rPh>
    <phoneticPr fontId="4"/>
  </si>
  <si>
    <t>令和××年　３月　１日</t>
    <phoneticPr fontId="4"/>
  </si>
  <si>
    <t>京都市中京区烏丸御池下る
　　　　　　　　　虎屋町５６６－１</t>
    <phoneticPr fontId="4"/>
  </si>
  <si>
    <t>　子ども・子育て支援法施行規則第３３条第１項の規定に基づき、下記の特定教育・保育施設に係る確認事項の変更を届け出ます。</t>
    <rPh sb="1" eb="2">
      <t>コ</t>
    </rPh>
    <rPh sb="5" eb="7">
      <t>コソダ</t>
    </rPh>
    <rPh sb="8" eb="10">
      <t>シエン</t>
    </rPh>
    <rPh sb="10" eb="11">
      <t>ホウ</t>
    </rPh>
    <rPh sb="11" eb="13">
      <t>シコウ</t>
    </rPh>
    <rPh sb="13" eb="15">
      <t>キソク</t>
    </rPh>
    <rPh sb="15" eb="16">
      <t>ダイ</t>
    </rPh>
    <rPh sb="18" eb="19">
      <t>ジョウ</t>
    </rPh>
    <rPh sb="19" eb="20">
      <t>ダイ</t>
    </rPh>
    <rPh sb="21" eb="22">
      <t>コウ</t>
    </rPh>
    <rPh sb="23" eb="25">
      <t>キテイ</t>
    </rPh>
    <rPh sb="26" eb="27">
      <t>モト</t>
    </rPh>
    <rPh sb="30" eb="32">
      <t>カキ</t>
    </rPh>
    <rPh sb="33" eb="35">
      <t>トクテイ</t>
    </rPh>
    <rPh sb="35" eb="37">
      <t>キョウイク</t>
    </rPh>
    <rPh sb="38" eb="40">
      <t>ホイク</t>
    </rPh>
    <rPh sb="40" eb="42">
      <t>シセツ</t>
    </rPh>
    <rPh sb="43" eb="44">
      <t>カカ</t>
    </rPh>
    <rPh sb="45" eb="47">
      <t>カクニン</t>
    </rPh>
    <rPh sb="47" eb="49">
      <t>ジコウ</t>
    </rPh>
    <rPh sb="50" eb="52">
      <t>ヘンコウ</t>
    </rPh>
    <rPh sb="53" eb="54">
      <t>トド</t>
    </rPh>
    <rPh sb="55" eb="56">
      <t>デ</t>
    </rPh>
    <phoneticPr fontId="4"/>
  </si>
  <si>
    <t>変更届対象施設</t>
    <rPh sb="0" eb="2">
      <t>ヘンコウ</t>
    </rPh>
    <rPh sb="2" eb="3">
      <t>トドケ</t>
    </rPh>
    <rPh sb="3" eb="5">
      <t>タイショウ</t>
    </rPh>
    <rPh sb="5" eb="7">
      <t>シセツ</t>
    </rPh>
    <phoneticPr fontId="4"/>
  </si>
  <si>
    <t>●●ホイクエン</t>
    <phoneticPr fontId="4"/>
  </si>
  <si>
    <t>中京区寺町通御池上る上本能寺前町488番地　</t>
    <rPh sb="0" eb="3">
      <t>ナカギョウク</t>
    </rPh>
    <phoneticPr fontId="4"/>
  </si>
  <si>
    <t>例１　施設長　○○
例２　重要事項説明書・運営規程
　　　実費徴収　××費　500円
例３　中京区烏丸御池下る□□□</t>
    <phoneticPr fontId="4"/>
  </si>
  <si>
    <t>例１　　施設長　△△
例２　　重要事項説明書・運営規程
　　　　実費徴収　××費　400円
例３　中京区烏丸御池下る●●●</t>
    <phoneticPr fontId="4"/>
  </si>
  <si>
    <t>令和××年４月１日</t>
    <phoneticPr fontId="4"/>
  </si>
  <si>
    <t>変更があった日から起算して１箇月以内に届け出ること。（項目番号２、５、８、</t>
    <rPh sb="0" eb="2">
      <t>ヘンコウ</t>
    </rPh>
    <rPh sb="6" eb="7">
      <t>ヒ</t>
    </rPh>
    <rPh sb="9" eb="11">
      <t>キサン</t>
    </rPh>
    <rPh sb="14" eb="16">
      <t>カゲツ</t>
    </rPh>
    <rPh sb="16" eb="18">
      <t>イナイ</t>
    </rPh>
    <rPh sb="19" eb="20">
      <t>トド</t>
    </rPh>
    <rPh sb="21" eb="22">
      <t>デ</t>
    </rPh>
    <rPh sb="27" eb="29">
      <t>コウモク</t>
    </rPh>
    <rPh sb="29" eb="31">
      <t>バンゴウ</t>
    </rPh>
    <phoneticPr fontId="4"/>
  </si>
  <si>
    <t>９、１０を変更する場合を除く）。</t>
    <rPh sb="5" eb="7">
      <t>ヘンコウ</t>
    </rPh>
    <rPh sb="9" eb="11">
      <t>バアイ</t>
    </rPh>
    <rPh sb="12" eb="13">
      <t>ノゾ</t>
    </rPh>
    <phoneticPr fontId="4"/>
  </si>
  <si>
    <t>届出者の氏名（法人にあっては、名称及び代表者名）</t>
    <rPh sb="0" eb="2">
      <t>トドケデ</t>
    </rPh>
    <rPh sb="2" eb="3">
      <t>シャ</t>
    </rPh>
    <phoneticPr fontId="4"/>
  </si>
  <si>
    <t>●●こども園</t>
    <rPh sb="5" eb="6">
      <t>エン</t>
    </rPh>
    <phoneticPr fontId="4"/>
  </si>
  <si>
    <t>注　この届出書には、変更事項を証する書類を添付すること。</t>
    <rPh sb="0" eb="1">
      <t>チュウ</t>
    </rPh>
    <rPh sb="4" eb="7">
      <t>トドケデショ</t>
    </rPh>
    <rPh sb="10" eb="12">
      <t>ヘンコウ</t>
    </rPh>
    <rPh sb="12" eb="14">
      <t>ジコウ</t>
    </rPh>
    <rPh sb="15" eb="16">
      <t>ショウ</t>
    </rPh>
    <rPh sb="18" eb="20">
      <t>ショルイ</t>
    </rPh>
    <rPh sb="21" eb="23">
      <t>テンプ</t>
    </rPh>
    <phoneticPr fontId="4"/>
  </si>
  <si>
    <t>　就学前の子どもに関する教育、保育等の総合的な提供の推進に関する法律施行規則第１５条第２項の規定により、届け出ます。</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4">
      <t>ホウリツ</t>
    </rPh>
    <rPh sb="34" eb="36">
      <t>シコウ</t>
    </rPh>
    <rPh sb="36" eb="38">
      <t>キソク</t>
    </rPh>
    <rPh sb="38" eb="39">
      <t>ダイ</t>
    </rPh>
    <rPh sb="41" eb="42">
      <t>ジョウ</t>
    </rPh>
    <rPh sb="42" eb="43">
      <t>ダイ</t>
    </rPh>
    <rPh sb="44" eb="45">
      <t>コウ</t>
    </rPh>
    <rPh sb="46" eb="48">
      <t>キテイ</t>
    </rPh>
    <rPh sb="52" eb="53">
      <t>トド</t>
    </rPh>
    <rPh sb="54" eb="55">
      <t>デ</t>
    </rPh>
    <phoneticPr fontId="4"/>
  </si>
  <si>
    <t>中京区寺町通御池上る上本能寺前町488番地　</t>
    <phoneticPr fontId="4"/>
  </si>
  <si>
    <t>https://drive.google.com/drive/folders/1_04tkE84XMDlQV0LMrsVOJO1eqd1-3iv</t>
    <phoneticPr fontId="4"/>
  </si>
  <si>
    <t>不明な場合は、下記ここdeサーチから確認可能です。</t>
    <rPh sb="0" eb="2">
      <t>フメイ</t>
    </rPh>
    <rPh sb="3" eb="5">
      <t>バアイ</t>
    </rPh>
    <rPh sb="7" eb="9">
      <t>カキ</t>
    </rPh>
    <rPh sb="18" eb="20">
      <t>カクニン</t>
    </rPh>
    <rPh sb="20" eb="22">
      <t>カノウ</t>
    </rPh>
    <phoneticPr fontId="4"/>
  </si>
  <si>
    <t>https://www.wam.go.jp/kokodesearch/ANN010105E00.do</t>
    <phoneticPr fontId="4"/>
  </si>
  <si>
    <t>施設名検索　→　当該報告に係る教育・保育提供に関する事項</t>
    <rPh sb="0" eb="2">
      <t>シセツ</t>
    </rPh>
    <rPh sb="2" eb="3">
      <t>メイ</t>
    </rPh>
    <rPh sb="3" eb="5">
      <t>ケンサク</t>
    </rPh>
    <rPh sb="8" eb="10">
      <t>トウガイ</t>
    </rPh>
    <rPh sb="10" eb="12">
      <t>ホウコク</t>
    </rPh>
    <rPh sb="13" eb="14">
      <t>カカ</t>
    </rPh>
    <rPh sb="15" eb="17">
      <t>キョウイク</t>
    </rPh>
    <rPh sb="18" eb="22">
      <t>ホイクテイキョウ</t>
    </rPh>
    <rPh sb="23" eb="24">
      <t>カン</t>
    </rPh>
    <rPh sb="26" eb="28">
      <t>ジコウ</t>
    </rPh>
    <phoneticPr fontId="4"/>
  </si>
  <si>
    <t>幼保連携型認定こども園</t>
    <rPh sb="0" eb="5">
      <t>ヨウホレンケイガタ</t>
    </rPh>
    <rPh sb="5" eb="7">
      <t>ニンテイ</t>
    </rPh>
    <rPh sb="10" eb="11">
      <t>エン</t>
    </rPh>
    <phoneticPr fontId="4"/>
  </si>
  <si>
    <t>★青文字をクリックすると、各シートに移動します。</t>
    <phoneticPr fontId="4"/>
  </si>
  <si>
    <t>特定教育・保育施設様式１（第２条関係）</t>
    <phoneticPr fontId="25"/>
  </si>
  <si>
    <t>★必要書類シートに戻る</t>
  </si>
  <si>
    <t>誓　約　書（特定教育・保育施設）</t>
    <phoneticPr fontId="4"/>
  </si>
  <si>
    <t>（宛先）京都市長</t>
    <rPh sb="1" eb="3">
      <t>アテサキ</t>
    </rPh>
    <rPh sb="4" eb="8">
      <t>キョウトシチョウ</t>
    </rPh>
    <phoneticPr fontId="25"/>
  </si>
  <si>
    <t>所　在　地</t>
    <rPh sb="0" eb="1">
      <t>ショ</t>
    </rPh>
    <rPh sb="2" eb="3">
      <t>ザイ</t>
    </rPh>
    <rPh sb="4" eb="5">
      <t>チ</t>
    </rPh>
    <phoneticPr fontId="25"/>
  </si>
  <si>
    <t>名　　　称</t>
    <rPh sb="0" eb="1">
      <t>ナ</t>
    </rPh>
    <rPh sb="4" eb="5">
      <t>ショウ</t>
    </rPh>
    <phoneticPr fontId="25"/>
  </si>
  <si>
    <t>（自署）</t>
    <rPh sb="1" eb="3">
      <t>ジショ</t>
    </rPh>
    <phoneticPr fontId="25"/>
  </si>
  <si>
    <t>代表者氏名</t>
    <rPh sb="0" eb="3">
      <t>ダイヒョウシャ</t>
    </rPh>
    <rPh sb="3" eb="5">
      <t>シメイ</t>
    </rPh>
    <phoneticPr fontId="25"/>
  </si>
  <si>
    <t>※法人以外にあっては、住所及び氏名を記入</t>
    <phoneticPr fontId="25"/>
  </si>
  <si>
    <t>　以下の役員（個人の場合は代表者）は、子ども・子育て支援法（以下「法」という。）第３１条第１項の規定による確認の申請をするに当たり、下記の事項を誓約します。</t>
    <rPh sb="1" eb="3">
      <t>イカ</t>
    </rPh>
    <rPh sb="4" eb="6">
      <t>ヤクイン</t>
    </rPh>
    <rPh sb="7" eb="9">
      <t>コジン</t>
    </rPh>
    <rPh sb="10" eb="12">
      <t>バアイ</t>
    </rPh>
    <rPh sb="13" eb="16">
      <t>ダイヒョウシャ</t>
    </rPh>
    <rPh sb="66" eb="68">
      <t>カキ</t>
    </rPh>
    <phoneticPr fontId="25"/>
  </si>
  <si>
    <t>誓約者（申請者及びその役員又はその長及び管理者）</t>
    <phoneticPr fontId="4"/>
  </si>
  <si>
    <t>役職名</t>
    <rPh sb="0" eb="3">
      <t>ヤクショクメイ</t>
    </rPh>
    <phoneticPr fontId="4"/>
  </si>
  <si>
    <t>フリガナ</t>
    <phoneticPr fontId="4"/>
  </si>
  <si>
    <t>生年月日</t>
    <rPh sb="0" eb="2">
      <t>セイネン</t>
    </rPh>
    <rPh sb="2" eb="4">
      <t>ガッピ</t>
    </rPh>
    <phoneticPr fontId="4"/>
  </si>
  <si>
    <t>住所</t>
    <rPh sb="0" eb="2">
      <t>ジュウショ</t>
    </rPh>
    <phoneticPr fontId="4"/>
  </si>
  <si>
    <t xml:space="preserve"> 氏　 名</t>
    <rPh sb="1" eb="2">
      <t>シ</t>
    </rPh>
    <rPh sb="4" eb="5">
      <t>メイ</t>
    </rPh>
    <phoneticPr fontId="25"/>
  </si>
  <si>
    <t>　（記名）</t>
    <phoneticPr fontId="25"/>
  </si>
  <si>
    <t>理事長</t>
    <rPh sb="0" eb="3">
      <t>リジチョウ</t>
    </rPh>
    <phoneticPr fontId="25"/>
  </si>
  <si>
    <t>キョウト　オイケ</t>
    <phoneticPr fontId="25"/>
  </si>
  <si>
    <t>京都市中京区×××</t>
    <rPh sb="0" eb="3">
      <t>キョウトシ</t>
    </rPh>
    <rPh sb="3" eb="6">
      <t>ナカギョウク</t>
    </rPh>
    <phoneticPr fontId="25"/>
  </si>
  <si>
    <t>京都　御池</t>
    <rPh sb="0" eb="2">
      <t>キョウト</t>
    </rPh>
    <rPh sb="3" eb="5">
      <t>オイケ</t>
    </rPh>
    <phoneticPr fontId="25"/>
  </si>
  <si>
    <t>理事</t>
    <rPh sb="0" eb="2">
      <t>リジ</t>
    </rPh>
    <phoneticPr fontId="25"/>
  </si>
  <si>
    <t>監事</t>
    <rPh sb="0" eb="2">
      <t>カンジ</t>
    </rPh>
    <phoneticPr fontId="25"/>
  </si>
  <si>
    <t>記</t>
    <phoneticPr fontId="4"/>
  </si>
  <si>
    <t>１　申請者は、法第４０条第２項に掲げる者ではありません。</t>
    <phoneticPr fontId="25"/>
  </si>
  <si>
    <t>２　申請者の役員又はその長は、子ども・子育て支援法施行令第１８条第２項第５号に掲げる</t>
    <phoneticPr fontId="25"/>
  </si>
  <si>
    <t>　者ではありません。</t>
    <phoneticPr fontId="25"/>
  </si>
  <si>
    <t>３　申請者は、京都市暴力団排除条例（以下、「暴排条例」という。）第２条第４号イ及びエに</t>
    <phoneticPr fontId="25"/>
  </si>
  <si>
    <t>　掲げる者ではありません。</t>
    <phoneticPr fontId="25"/>
  </si>
  <si>
    <t>４　特定教育・保育施設の管理者及び支給認定子どもの利益に重大な影響を及ぼす業務の全部</t>
    <phoneticPr fontId="25"/>
  </si>
  <si>
    <t>　又は一部について一切の裁判外の行為をなす権限を有し、又は当該管理者の権限を代行し</t>
    <phoneticPr fontId="25"/>
  </si>
  <si>
    <t>得る地位にある職員は、暴力団による不当な行為の防止等に関する法律第２条第６号に規</t>
    <phoneticPr fontId="25"/>
  </si>
  <si>
    <t>　定する暴力団員ではありません。</t>
    <phoneticPr fontId="25"/>
  </si>
  <si>
    <t>５　施設の運営について、暴排条例第２条第４号に規定する暴力団員等の支配を受けません。</t>
    <phoneticPr fontId="25"/>
  </si>
  <si>
    <r>
      <rPr>
        <sz val="10.5"/>
        <color theme="1"/>
        <rFont val="ＭＳ 明朝"/>
        <family val="1"/>
        <charset val="128"/>
      </rPr>
      <t>　※</t>
    </r>
    <r>
      <rPr>
        <u/>
        <sz val="10.5"/>
        <color theme="1"/>
        <rFont val="ＭＳ 明朝"/>
        <family val="1"/>
        <charset val="128"/>
      </rPr>
      <t xml:space="preserve">　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法人として誓約書を提出すること。</t>
    </r>
    <rPh sb="34" eb="36">
      <t>カクニン</t>
    </rPh>
    <rPh sb="47" eb="48">
      <t>ホウ</t>
    </rPh>
    <rPh sb="48" eb="49">
      <t>ヒト</t>
    </rPh>
    <rPh sb="52" eb="55">
      <t>セイヤクショ</t>
    </rPh>
    <rPh sb="56" eb="57">
      <t>テイ</t>
    </rPh>
    <rPh sb="57" eb="58">
      <t>デ</t>
    </rPh>
    <phoneticPr fontId="25"/>
  </si>
  <si>
    <r>
      <rPr>
        <sz val="10.5"/>
        <color theme="1"/>
        <rFont val="ＭＳ 明朝"/>
        <family val="1"/>
        <charset val="128"/>
      </rPr>
      <t>※</t>
    </r>
    <r>
      <rPr>
        <u/>
        <sz val="10.5"/>
        <color theme="1"/>
        <rFont val="ＭＳ 明朝"/>
        <family val="1"/>
        <charset val="128"/>
      </rPr>
      <t xml:space="preserve">　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 xml:space="preserve">  法人として誓約書を提出すること。</t>
    </r>
    <phoneticPr fontId="25"/>
  </si>
  <si>
    <t>様式１（第３条関係）</t>
    <phoneticPr fontId="25"/>
  </si>
  <si>
    <t>誓　約　書（幼保連携型認定こども園）</t>
    <rPh sb="6" eb="8">
      <t>ヨウホ</t>
    </rPh>
    <rPh sb="8" eb="10">
      <t>レンケイ</t>
    </rPh>
    <rPh sb="10" eb="11">
      <t>ガタ</t>
    </rPh>
    <phoneticPr fontId="4"/>
  </si>
  <si>
    <t>　以下の役員（個人の場合は代表者）は、就学前の子どもに関する教育、保育等の総合的な提供の推進に関する法律（以下「法」という。）第１７条第１項の規定による認定の申請をするに当たり、下記の事項を誓約します。</t>
    <phoneticPr fontId="25"/>
  </si>
  <si>
    <t>誓約者（申請者及びその役員又はその長）</t>
    <phoneticPr fontId="4"/>
  </si>
  <si>
    <t>１　申請者は、法第１７条第２項第１号から第６号に掲げる者ではありません。</t>
    <phoneticPr fontId="25"/>
  </si>
  <si>
    <t>２　申請者の役員又はその長は、法第１７条第２項第７号に掲げる者ではありません。</t>
    <phoneticPr fontId="25"/>
  </si>
  <si>
    <t>２　申請者は、法第１７条第２項第１号から第６号に掲げる者ではありません。</t>
    <phoneticPr fontId="25"/>
  </si>
  <si>
    <t>３　申請者は、京都市暴力団排除条例（以下、「暴排条例」という。）第２条第４号イ及び</t>
    <phoneticPr fontId="25"/>
  </si>
  <si>
    <t>　エに掲げる者ではありません。</t>
    <phoneticPr fontId="25"/>
  </si>
  <si>
    <t>４　園長及び園児又はその保護者の利益に重大な影響を及ぼす業務の全部又は一部につい</t>
    <phoneticPr fontId="25"/>
  </si>
  <si>
    <t>　て一切の裁判外の行為をなす権限を有し、又は当該園長の権限を代行し得る地位にある</t>
    <phoneticPr fontId="25"/>
  </si>
  <si>
    <t>　従業者は、暴力団による不当な行為の防止等に関する法律第２条第６号に規定する暴力</t>
    <phoneticPr fontId="25"/>
  </si>
  <si>
    <t>団員ではありません。</t>
    <phoneticPr fontId="25"/>
  </si>
  <si>
    <t>５　事業の運営について、暴排条例第２条第４号に規定する暴力団員等の支配を受けませ</t>
    <phoneticPr fontId="25"/>
  </si>
  <si>
    <t>ん。</t>
    <phoneticPr fontId="25"/>
  </si>
  <si>
    <r>
      <rPr>
        <sz val="10.5"/>
        <color theme="1"/>
        <rFont val="ＭＳ 明朝"/>
        <family val="1"/>
        <charset val="128"/>
      </rPr>
      <t xml:space="preserve">※ </t>
    </r>
    <r>
      <rPr>
        <u/>
        <sz val="10.5"/>
        <color theme="1"/>
        <rFont val="ＭＳ 明朝"/>
        <family val="1"/>
        <charset val="128"/>
      </rPr>
      <t>申請者が法人の場合にあっては、役員（理事及び監事）全員について確認をしたうえで
  法人として誓約書を提出すること。</t>
    </r>
    <phoneticPr fontId="25"/>
  </si>
  <si>
    <r>
      <rPr>
        <sz val="10.5"/>
        <color theme="1"/>
        <rFont val="ＭＳ 明朝"/>
        <family val="1"/>
        <charset val="128"/>
      </rPr>
      <t xml:space="preserve">※ </t>
    </r>
    <r>
      <rPr>
        <u/>
        <sz val="10.5"/>
        <color theme="1"/>
        <rFont val="ＭＳ 明朝"/>
        <family val="1"/>
        <charset val="128"/>
      </rPr>
      <t xml:space="preserve">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法人として誓約書を提出すること。</t>
    </r>
    <phoneticPr fontId="25"/>
  </si>
  <si>
    <t>様式４（第３条関係）</t>
    <phoneticPr fontId="25"/>
  </si>
  <si>
    <t>園長、副園長及び教頭の資質に関する証明</t>
    <phoneticPr fontId="25"/>
  </si>
  <si>
    <t>設置者</t>
    <rPh sb="0" eb="2">
      <t>セッチ</t>
    </rPh>
    <rPh sb="2" eb="3">
      <t>シャ</t>
    </rPh>
    <phoneticPr fontId="25"/>
  </si>
  <si>
    <t>社会福祉法人●●福祉会</t>
  </si>
  <si>
    <t>氏名又は名称</t>
    <rPh sb="0" eb="2">
      <t>シメイ</t>
    </rPh>
    <rPh sb="2" eb="3">
      <t>マタ</t>
    </rPh>
    <rPh sb="4" eb="6">
      <t>メイショウ</t>
    </rPh>
    <phoneticPr fontId="25"/>
  </si>
  <si>
    <t>理事長　●●　●●</t>
  </si>
  <si>
    <t>１　園長の資質に関する証明</t>
    <phoneticPr fontId="25"/>
  </si>
  <si>
    <t>　下記の者は、就学前の子どもに関する教育、保育等の総合的な提供の推進に関する法律</t>
    <phoneticPr fontId="25"/>
  </si>
  <si>
    <t>（以下「法」という。）第２条第７項に規定する幼保連携型認定こども園を適切に管理及び</t>
    <phoneticPr fontId="25"/>
  </si>
  <si>
    <t>運営する能力を有する者であって、就学前の子どもに関する教育、保育等の総合的な提供の</t>
    <phoneticPr fontId="25"/>
  </si>
  <si>
    <t>推進に関する法律施行規則（以下「規則」という。）第１３条に規定する資格を有する者と</t>
    <phoneticPr fontId="25"/>
  </si>
  <si>
    <t>同等の資質を有すると認める。</t>
    <phoneticPr fontId="25"/>
  </si>
  <si>
    <t>＜幼保連携型認定こども園　園長＞</t>
    <rPh sb="1" eb="3">
      <t>ヨウホ</t>
    </rPh>
    <rPh sb="3" eb="6">
      <t>レンケイガタ</t>
    </rPh>
    <rPh sb="6" eb="8">
      <t>ニンテイ</t>
    </rPh>
    <rPh sb="11" eb="12">
      <t>エン</t>
    </rPh>
    <phoneticPr fontId="25"/>
  </si>
  <si>
    <t>フリガナ</t>
    <phoneticPr fontId="25"/>
  </si>
  <si>
    <t>キョウト　タロウ</t>
    <phoneticPr fontId="25"/>
  </si>
  <si>
    <t>氏　　名</t>
    <rPh sb="0" eb="1">
      <t>シ</t>
    </rPh>
    <rPh sb="3" eb="4">
      <t>メイ</t>
    </rPh>
    <phoneticPr fontId="25"/>
  </si>
  <si>
    <t>京都　太郎</t>
    <rPh sb="0" eb="2">
      <t>キョウト</t>
    </rPh>
    <rPh sb="3" eb="5">
      <t>タロウ</t>
    </rPh>
    <phoneticPr fontId="25"/>
  </si>
  <si>
    <t>（能力を有すると認める理由）</t>
    <phoneticPr fontId="25"/>
  </si>
  <si>
    <t>●年間の保育士経験があり、●●園において、●年以上の園長経験の実績があることから、管理及び運営を行う能力を有する。</t>
    <rPh sb="1" eb="2">
      <t>ネン</t>
    </rPh>
    <rPh sb="2" eb="3">
      <t>カン</t>
    </rPh>
    <rPh sb="4" eb="7">
      <t>ホイクシ</t>
    </rPh>
    <rPh sb="7" eb="9">
      <t>ケイケン</t>
    </rPh>
    <rPh sb="15" eb="16">
      <t>エン</t>
    </rPh>
    <rPh sb="22" eb="25">
      <t>ネンイジョウ</t>
    </rPh>
    <rPh sb="26" eb="28">
      <t>エンチョウ</t>
    </rPh>
    <rPh sb="28" eb="30">
      <t>ケイケン</t>
    </rPh>
    <rPh sb="31" eb="33">
      <t>ジッセキ</t>
    </rPh>
    <rPh sb="41" eb="43">
      <t>カンリ</t>
    </rPh>
    <rPh sb="43" eb="44">
      <t>オヨ</t>
    </rPh>
    <rPh sb="45" eb="47">
      <t>ウンエイ</t>
    </rPh>
    <rPh sb="48" eb="49">
      <t>オコナ</t>
    </rPh>
    <rPh sb="50" eb="52">
      <t>ノウリョク</t>
    </rPh>
    <rPh sb="53" eb="54">
      <t>ユウ</t>
    </rPh>
    <phoneticPr fontId="25"/>
  </si>
  <si>
    <t>２　副園長及び教頭の資質に関する証明</t>
    <phoneticPr fontId="25"/>
  </si>
  <si>
    <t>　下記の者は、法第２条第７項に規定する幼保連携型認定こども園の園務をつかさどり、又は</t>
    <phoneticPr fontId="25"/>
  </si>
  <si>
    <t>整理する能力を有する者であって、規則第１４条において準用する規則第１２条及び第１３条</t>
    <rPh sb="26" eb="28">
      <t>ジュンヨウ</t>
    </rPh>
    <rPh sb="30" eb="32">
      <t>キソク</t>
    </rPh>
    <rPh sb="32" eb="33">
      <t>ダイ</t>
    </rPh>
    <rPh sb="35" eb="36">
      <t>ジョウ</t>
    </rPh>
    <rPh sb="36" eb="37">
      <t>オヨ</t>
    </rPh>
    <rPh sb="38" eb="39">
      <t>ダイ</t>
    </rPh>
    <rPh sb="41" eb="42">
      <t>ジョウ</t>
    </rPh>
    <phoneticPr fontId="25"/>
  </si>
  <si>
    <t>に規定する資格を有する者と同等の資質を有すると認める。</t>
    <phoneticPr fontId="25"/>
  </si>
  <si>
    <t>＜幼保連携型認定こども園　副園長＞</t>
    <rPh sb="13" eb="14">
      <t>フク</t>
    </rPh>
    <phoneticPr fontId="25"/>
  </si>
  <si>
    <t>＜幼保連携型認定こども園　教頭＞</t>
    <rPh sb="13" eb="15">
      <t>キョウトウ</t>
    </rPh>
    <phoneticPr fontId="25"/>
  </si>
  <si>
    <t>様式５（第３条関係）</t>
    <phoneticPr fontId="25"/>
  </si>
  <si>
    <t>宣　誓　書</t>
    <phoneticPr fontId="4"/>
  </si>
  <si>
    <t>　以下の者は、就学前の子どもに関する教育、保育等の総合的な提供の推進に関する法律第２６</t>
    <rPh sb="4" eb="5">
      <t>モノ</t>
    </rPh>
    <phoneticPr fontId="25"/>
  </si>
  <si>
    <t>　私は、就学前の子どもに関する教育、保育等の総合的な提供の推進に関する法律第２６</t>
    <phoneticPr fontId="25"/>
  </si>
  <si>
    <t>条において準用する学校教育法第９号各号のいずれにも該当しないことを宣誓します。</t>
    <phoneticPr fontId="25"/>
  </si>
  <si>
    <t>宣誓者（園長及び教育・保育に従事する職員）</t>
    <phoneticPr fontId="4"/>
  </si>
  <si>
    <t>（記名）</t>
    <rPh sb="1" eb="3">
      <t>キメイ</t>
    </rPh>
    <phoneticPr fontId="25"/>
  </si>
  <si>
    <t>（記名）</t>
    <phoneticPr fontId="25"/>
  </si>
  <si>
    <t>園長</t>
    <rPh sb="0" eb="2">
      <t>エンチョウ</t>
    </rPh>
    <phoneticPr fontId="25"/>
  </si>
  <si>
    <t>キョウト　タロウ
京都　太郎</t>
    <rPh sb="9" eb="11">
      <t>キョウト</t>
    </rPh>
    <rPh sb="12" eb="14">
      <t>タロウ</t>
    </rPh>
    <phoneticPr fontId="25"/>
  </si>
  <si>
    <t>副園長</t>
    <rPh sb="0" eb="3">
      <t>フクエンチョウ</t>
    </rPh>
    <phoneticPr fontId="25"/>
  </si>
  <si>
    <r>
      <rPr>
        <sz val="12"/>
        <color theme="1"/>
        <rFont val="HGS行書体"/>
        <family val="4"/>
        <charset val="128"/>
      </rPr>
      <t>キョウト　ハナコ</t>
    </r>
    <r>
      <rPr>
        <sz val="12"/>
        <color theme="1"/>
        <rFont val="HGP行書体"/>
        <family val="4"/>
        <charset val="128"/>
      </rPr>
      <t xml:space="preserve">
</t>
    </r>
    <r>
      <rPr>
        <sz val="16"/>
        <color theme="1"/>
        <rFont val="HGP行書体"/>
        <family val="4"/>
        <charset val="128"/>
      </rPr>
      <t>京都　花子</t>
    </r>
    <rPh sb="9" eb="11">
      <t>キョウト</t>
    </rPh>
    <rPh sb="12" eb="14">
      <t>ハナコ</t>
    </rPh>
    <phoneticPr fontId="25"/>
  </si>
  <si>
    <t>主任保育士</t>
    <rPh sb="0" eb="2">
      <t>シュニン</t>
    </rPh>
    <rPh sb="2" eb="5">
      <t>ホイクシ</t>
    </rPh>
    <phoneticPr fontId="25"/>
  </si>
  <si>
    <t>●●　●●●</t>
    <phoneticPr fontId="25"/>
  </si>
  <si>
    <t>保育教諭</t>
    <rPh sb="0" eb="2">
      <t>ホイク</t>
    </rPh>
    <rPh sb="2" eb="4">
      <t>キョウユ</t>
    </rPh>
    <phoneticPr fontId="25"/>
  </si>
  <si>
    <t>学校教育法</t>
    <phoneticPr fontId="25"/>
  </si>
  <si>
    <t>第９条　次の各号のいずれかに該当する者は、園長又は教員となることができない。</t>
    <phoneticPr fontId="25"/>
  </si>
  <si>
    <t>１　成年被後見人又は被保佐人</t>
    <phoneticPr fontId="25"/>
  </si>
  <si>
    <t>２　禁錮以上の刑に処せられた者</t>
    <phoneticPr fontId="25"/>
  </si>
  <si>
    <t>３　教育職員免許法第１０条第１項第２号又は第３号に該当することにより免許状がその</t>
    <phoneticPr fontId="25"/>
  </si>
  <si>
    <t xml:space="preserve">　効力を失い、当該失効の日から３年を経過しない者 </t>
    <phoneticPr fontId="25"/>
  </si>
  <si>
    <t>　</t>
    <phoneticPr fontId="25"/>
  </si>
  <si>
    <t>４　教育職員免許法第１１条第１項から第３項までの規定により免許状取上げの処分を受</t>
    <phoneticPr fontId="25"/>
  </si>
  <si>
    <t xml:space="preserve">　け、３年を経過しない者 </t>
    <phoneticPr fontId="25"/>
  </si>
  <si>
    <t>５　日本国憲法施行の日以後において、日本国憲法又はその下に成立した政府を暴力で破</t>
    <phoneticPr fontId="25"/>
  </si>
  <si>
    <t>　壊することを主張する政党その他の団体を結成し、又はこれに加入した者</t>
    <phoneticPr fontId="25"/>
  </si>
  <si>
    <t>※ 施設運営主体は、上記の全員について確認をしたうえで運営主体として誓約書を提出すること。</t>
    <rPh sb="2" eb="4">
      <t>シセツ</t>
    </rPh>
    <rPh sb="4" eb="6">
      <t>ウンエイ</t>
    </rPh>
    <rPh sb="6" eb="8">
      <t>シュタイ</t>
    </rPh>
    <rPh sb="10" eb="12">
      <t>ジョウキ</t>
    </rPh>
    <rPh sb="13" eb="15">
      <t>ゼンイン</t>
    </rPh>
    <rPh sb="27" eb="29">
      <t>ウンエイ</t>
    </rPh>
    <rPh sb="29" eb="31">
      <t>シュタイ</t>
    </rPh>
    <phoneticPr fontId="25"/>
  </si>
  <si>
    <t xml:space="preserve">  </t>
    <phoneticPr fontId="25"/>
  </si>
  <si>
    <t>様式６－２（第３条関係）</t>
    <phoneticPr fontId="25"/>
  </si>
  <si>
    <t>施設に関する調書（保育所からの移行）</t>
    <rPh sb="0" eb="2">
      <t>シセツ</t>
    </rPh>
    <rPh sb="3" eb="4">
      <t>カン</t>
    </rPh>
    <rPh sb="6" eb="8">
      <t>チョウショ</t>
    </rPh>
    <rPh sb="9" eb="11">
      <t>ホイク</t>
    </rPh>
    <rPh sb="11" eb="12">
      <t>ショ</t>
    </rPh>
    <rPh sb="15" eb="17">
      <t>イコウ</t>
    </rPh>
    <phoneticPr fontId="25"/>
  </si>
  <si>
    <t>１　定員</t>
    <rPh sb="2" eb="4">
      <t>テイイン</t>
    </rPh>
    <phoneticPr fontId="25"/>
  </si>
  <si>
    <t>歳　児</t>
    <rPh sb="0" eb="1">
      <t>トシ</t>
    </rPh>
    <rPh sb="2" eb="3">
      <t>ジ</t>
    </rPh>
    <phoneticPr fontId="25"/>
  </si>
  <si>
    <t>１号認定</t>
    <rPh sb="1" eb="2">
      <t>ゴウ</t>
    </rPh>
    <rPh sb="2" eb="4">
      <t>ニンテイ</t>
    </rPh>
    <phoneticPr fontId="25"/>
  </si>
  <si>
    <t>２・３号認定</t>
    <rPh sb="3" eb="4">
      <t>ゴウ</t>
    </rPh>
    <rPh sb="4" eb="6">
      <t>ニンテイ</t>
    </rPh>
    <phoneticPr fontId="25"/>
  </si>
  <si>
    <t>学級数</t>
    <rPh sb="0" eb="2">
      <t>ガッキュウ</t>
    </rPh>
    <rPh sb="2" eb="3">
      <t>スウ</t>
    </rPh>
    <phoneticPr fontId="25"/>
  </si>
  <si>
    <t>０歳児</t>
    <rPh sb="1" eb="3">
      <t>サイジ</t>
    </rPh>
    <phoneticPr fontId="25"/>
  </si>
  <si>
    <t>④</t>
    <phoneticPr fontId="25"/>
  </si>
  <si>
    <t>人</t>
    <rPh sb="0" eb="1">
      <t>ヒト</t>
    </rPh>
    <phoneticPr fontId="25"/>
  </si>
  <si>
    <t>１歳児</t>
    <rPh sb="1" eb="3">
      <t>サイジ</t>
    </rPh>
    <phoneticPr fontId="25"/>
  </si>
  <si>
    <t>⑤</t>
    <phoneticPr fontId="25"/>
  </si>
  <si>
    <t>２歳児</t>
    <rPh sb="1" eb="3">
      <t>サイジ</t>
    </rPh>
    <phoneticPr fontId="25"/>
  </si>
  <si>
    <t>⑥</t>
    <phoneticPr fontId="25"/>
  </si>
  <si>
    <t>３歳児</t>
    <rPh sb="1" eb="3">
      <t>サイジ</t>
    </rPh>
    <phoneticPr fontId="25"/>
  </si>
  <si>
    <t>①</t>
    <phoneticPr fontId="25"/>
  </si>
  <si>
    <t>⑦</t>
    <phoneticPr fontId="25"/>
  </si>
  <si>
    <t>⑩</t>
    <phoneticPr fontId="25"/>
  </si>
  <si>
    <t>４歳児</t>
    <rPh sb="1" eb="3">
      <t>サイジ</t>
    </rPh>
    <phoneticPr fontId="25"/>
  </si>
  <si>
    <t>②</t>
    <phoneticPr fontId="25"/>
  </si>
  <si>
    <t>⑧</t>
    <phoneticPr fontId="25"/>
  </si>
  <si>
    <t>⑪</t>
    <phoneticPr fontId="25"/>
  </si>
  <si>
    <t>５歳児</t>
    <rPh sb="1" eb="3">
      <t>サイジ</t>
    </rPh>
    <phoneticPr fontId="25"/>
  </si>
  <si>
    <t>③</t>
    <phoneticPr fontId="25"/>
  </si>
  <si>
    <t>⑨</t>
    <phoneticPr fontId="25"/>
  </si>
  <si>
    <t>⑫</t>
    <phoneticPr fontId="25"/>
  </si>
  <si>
    <t>２　園舎</t>
    <rPh sb="2" eb="4">
      <t>エンシャ</t>
    </rPh>
    <phoneticPr fontId="25"/>
  </si>
  <si>
    <t>室名等</t>
    <rPh sb="0" eb="2">
      <t>シツメイ</t>
    </rPh>
    <rPh sb="2" eb="3">
      <t>トウ</t>
    </rPh>
    <phoneticPr fontId="25"/>
  </si>
  <si>
    <t>実際の面積</t>
    <rPh sb="0" eb="2">
      <t>ジッサイ</t>
    </rPh>
    <rPh sb="3" eb="5">
      <t>メンセキ</t>
    </rPh>
    <phoneticPr fontId="25"/>
  </si>
  <si>
    <t>基準</t>
    <rPh sb="0" eb="2">
      <t>キジュン</t>
    </rPh>
    <phoneticPr fontId="25"/>
  </si>
  <si>
    <t>１階</t>
    <rPh sb="1" eb="2">
      <t>カイ</t>
    </rPh>
    <phoneticPr fontId="25"/>
  </si>
  <si>
    <t>２階</t>
    <rPh sb="1" eb="2">
      <t>カイ</t>
    </rPh>
    <phoneticPr fontId="25"/>
  </si>
  <si>
    <t>３階</t>
    <rPh sb="1" eb="2">
      <t>カイ</t>
    </rPh>
    <phoneticPr fontId="25"/>
  </si>
  <si>
    <t>４階以上</t>
    <rPh sb="1" eb="2">
      <t>カイ</t>
    </rPh>
    <rPh sb="2" eb="4">
      <t>イジョウ</t>
    </rPh>
    <phoneticPr fontId="25"/>
  </si>
  <si>
    <t>合計</t>
    <rPh sb="0" eb="2">
      <t>ゴウケイ</t>
    </rPh>
    <phoneticPr fontId="25"/>
  </si>
  <si>
    <t>０・１歳児</t>
    <rPh sb="3" eb="5">
      <t>サイジ</t>
    </rPh>
    <phoneticPr fontId="25"/>
  </si>
  <si>
    <t>乳児室</t>
    <rPh sb="0" eb="2">
      <t>ニュウジ</t>
    </rPh>
    <rPh sb="2" eb="3">
      <t>シツ</t>
    </rPh>
    <phoneticPr fontId="25"/>
  </si>
  <si>
    <t>室数</t>
    <rPh sb="0" eb="1">
      <t>シツ</t>
    </rPh>
    <rPh sb="1" eb="2">
      <t>スウ</t>
    </rPh>
    <phoneticPr fontId="25"/>
  </si>
  <si>
    <t>1.65㎡×乳児室の定員</t>
    <rPh sb="6" eb="8">
      <t>ニュウジ</t>
    </rPh>
    <rPh sb="8" eb="9">
      <t>シツ</t>
    </rPh>
    <rPh sb="10" eb="12">
      <t>テイイン</t>
    </rPh>
    <phoneticPr fontId="25"/>
  </si>
  <si>
    <t>面積</t>
    <rPh sb="0" eb="2">
      <t>メンセキ</t>
    </rPh>
    <phoneticPr fontId="25"/>
  </si>
  <si>
    <t>㎡</t>
    <phoneticPr fontId="25"/>
  </si>
  <si>
    <t>ほふく室</t>
    <rPh sb="3" eb="4">
      <t>シツ</t>
    </rPh>
    <phoneticPr fontId="25"/>
  </si>
  <si>
    <t>3.3㎡×ほふく室の定員</t>
    <rPh sb="8" eb="9">
      <t>シツ</t>
    </rPh>
    <rPh sb="10" eb="12">
      <t>テイイン</t>
    </rPh>
    <phoneticPr fontId="25"/>
  </si>
  <si>
    <t>合計（ア）</t>
    <rPh sb="0" eb="2">
      <t>ゴウケイ</t>
    </rPh>
    <phoneticPr fontId="25"/>
  </si>
  <si>
    <t>乳児室の定員＋ほふく室
の定員＝④＋⑤</t>
    <rPh sb="0" eb="2">
      <t>ニュウジ</t>
    </rPh>
    <rPh sb="2" eb="3">
      <t>シツ</t>
    </rPh>
    <rPh sb="4" eb="6">
      <t>テイイン</t>
    </rPh>
    <rPh sb="10" eb="11">
      <t>シツ</t>
    </rPh>
    <rPh sb="13" eb="15">
      <t>テイイン</t>
    </rPh>
    <phoneticPr fontId="25"/>
  </si>
  <si>
    <t>２歳児以上</t>
    <rPh sb="3" eb="4">
      <t>イ</t>
    </rPh>
    <phoneticPr fontId="25"/>
  </si>
  <si>
    <t>保育室等（２歳児クラス）</t>
    <rPh sb="0" eb="2">
      <t>ホイク</t>
    </rPh>
    <rPh sb="2" eb="3">
      <t>シツ</t>
    </rPh>
    <rPh sb="3" eb="4">
      <t>トウ</t>
    </rPh>
    <rPh sb="6" eb="8">
      <t>サイジ</t>
    </rPh>
    <phoneticPr fontId="25"/>
  </si>
  <si>
    <t>保育室等（３歳児以上）</t>
    <rPh sb="0" eb="2">
      <t>ホイク</t>
    </rPh>
    <rPh sb="2" eb="3">
      <t>シツ</t>
    </rPh>
    <rPh sb="3" eb="4">
      <t>トウ</t>
    </rPh>
    <rPh sb="6" eb="8">
      <t>サイジ</t>
    </rPh>
    <rPh sb="8" eb="10">
      <t>イジョウ</t>
    </rPh>
    <phoneticPr fontId="25"/>
  </si>
  <si>
    <t>学級数（⑩＋⑪＋⑫）以上</t>
    <phoneticPr fontId="25"/>
  </si>
  <si>
    <t>遊戯室、ホール</t>
    <rPh sb="0" eb="3">
      <t>ユウギシツ</t>
    </rPh>
    <phoneticPr fontId="25"/>
  </si>
  <si>
    <t>合計（イ）</t>
    <rPh sb="0" eb="2">
      <t>ゴウケイ</t>
    </rPh>
    <phoneticPr fontId="25"/>
  </si>
  <si>
    <t>1.98㎡×(①＋②＋③＋⑥＋</t>
    <phoneticPr fontId="25"/>
  </si>
  <si>
    <t>⑦＋⑧＋⑨)</t>
    <phoneticPr fontId="25"/>
  </si>
  <si>
    <t>その他（ウ）</t>
    <rPh sb="2" eb="3">
      <t>タ</t>
    </rPh>
    <phoneticPr fontId="25"/>
  </si>
  <si>
    <t>園舎面積基準</t>
    <rPh sb="0" eb="2">
      <t>エンシャ</t>
    </rPh>
    <rPh sb="2" eb="4">
      <t>メンセキ</t>
    </rPh>
    <rPh sb="4" eb="6">
      <t>キジュン</t>
    </rPh>
    <phoneticPr fontId="25"/>
  </si>
  <si>
    <t>適用</t>
    <rPh sb="0" eb="2">
      <t>テキヨウ</t>
    </rPh>
    <phoneticPr fontId="25"/>
  </si>
  <si>
    <t>園舎面積
（ア）＋（イ）＋（ウ）</t>
    <phoneticPr fontId="25"/>
  </si>
  <si>
    <t>（※）</t>
    <phoneticPr fontId="25"/>
  </si>
  <si>
    <t>1学級</t>
    <rPh sb="1" eb="3">
      <t>ガッキュウ</t>
    </rPh>
    <phoneticPr fontId="25"/>
  </si>
  <si>
    <t>2学級</t>
    <rPh sb="1" eb="3">
      <t>ガッキュウ</t>
    </rPh>
    <phoneticPr fontId="25"/>
  </si>
  <si>
    <t>※ほふく室の定員数には、立ち歩きをはじめた子どもを含む。</t>
    <phoneticPr fontId="25"/>
  </si>
  <si>
    <t>（※）保育所基準＋幼稚園基準</t>
    <phoneticPr fontId="25"/>
  </si>
  <si>
    <t>（保育所基準）1.65㎡×(乳児室の定員)＋3.3㎡×（ほふく室の定員）＋1.98㎡×⑥</t>
    <phoneticPr fontId="25"/>
  </si>
  <si>
    <t>（幼稚園基準）・1学級の場合　180㎡</t>
    <phoneticPr fontId="25"/>
  </si>
  <si>
    <t xml:space="preserve"> ・2学級以上の場合　320㎡＋100㎡×（学級数⑩＋⑪＋⑫）－2）㎡</t>
    <phoneticPr fontId="25"/>
  </si>
  <si>
    <t>（２）設置設備</t>
    <phoneticPr fontId="25"/>
  </si>
  <si>
    <t>※該当する□にレ印を記入すること。</t>
    <phoneticPr fontId="25"/>
  </si>
  <si>
    <t>設置設備（必置）</t>
    <rPh sb="0" eb="2">
      <t>セッチ</t>
    </rPh>
    <rPh sb="2" eb="4">
      <t>セツビ</t>
    </rPh>
    <rPh sb="5" eb="7">
      <t>ヒッチ</t>
    </rPh>
    <phoneticPr fontId="25"/>
  </si>
  <si>
    <t xml:space="preserve"> 職員室</t>
    <rPh sb="1" eb="4">
      <t>ショクインシツ</t>
    </rPh>
    <phoneticPr fontId="25"/>
  </si>
  <si>
    <t>保健室</t>
    <phoneticPr fontId="25"/>
  </si>
  <si>
    <t>調理室</t>
    <rPh sb="0" eb="3">
      <t>チョウリシツ</t>
    </rPh>
    <phoneticPr fontId="25"/>
  </si>
  <si>
    <t>便所</t>
    <rPh sb="0" eb="2">
      <t>ベンジョ</t>
    </rPh>
    <phoneticPr fontId="25"/>
  </si>
  <si>
    <t>飲料水用設備</t>
    <rPh sb="0" eb="4">
      <t>インリョウスイヨウ</t>
    </rPh>
    <rPh sb="4" eb="6">
      <t>セツビ</t>
    </rPh>
    <phoneticPr fontId="25"/>
  </si>
  <si>
    <t xml:space="preserve"> 手洗用設備及び足洗用設備</t>
    <phoneticPr fontId="25"/>
  </si>
  <si>
    <t>設置設備（任意）</t>
    <rPh sb="0" eb="2">
      <t>セッチ</t>
    </rPh>
    <rPh sb="2" eb="4">
      <t>セツビ</t>
    </rPh>
    <rPh sb="5" eb="7">
      <t>ニンイ</t>
    </rPh>
    <phoneticPr fontId="25"/>
  </si>
  <si>
    <t xml:space="preserve"> 放送聴取設備</t>
    <phoneticPr fontId="25"/>
  </si>
  <si>
    <t>映写設備</t>
    <phoneticPr fontId="25"/>
  </si>
  <si>
    <t>水遊び場</t>
    <phoneticPr fontId="25"/>
  </si>
  <si>
    <t xml:space="preserve"> 園児清浄用設備</t>
    <phoneticPr fontId="25"/>
  </si>
  <si>
    <t>図書室</t>
    <phoneticPr fontId="25"/>
  </si>
  <si>
    <t>会議室</t>
    <rPh sb="0" eb="3">
      <t>カイギシツ</t>
    </rPh>
    <phoneticPr fontId="25"/>
  </si>
  <si>
    <t>（３）園庭</t>
    <rPh sb="3" eb="5">
      <t>エンテイ</t>
    </rPh>
    <phoneticPr fontId="25"/>
  </si>
  <si>
    <t>→</t>
    <phoneticPr fontId="25"/>
  </si>
  <si>
    <t>屋外遊戯場基準</t>
    <rPh sb="0" eb="2">
      <t>オクガイ</t>
    </rPh>
    <rPh sb="2" eb="4">
      <t>ユウギ</t>
    </rPh>
    <rPh sb="4" eb="5">
      <t>ジョウ</t>
    </rPh>
    <rPh sb="5" eb="7">
      <t>キジュン</t>
    </rPh>
    <phoneticPr fontId="25"/>
  </si>
  <si>
    <t>園庭面積</t>
    <rPh sb="0" eb="2">
      <t>エンテイ</t>
    </rPh>
    <rPh sb="2" eb="4">
      <t>メンセキ</t>
    </rPh>
    <phoneticPr fontId="25"/>
  </si>
  <si>
    <t>ア-2</t>
    <phoneticPr fontId="25"/>
  </si>
  <si>
    <t>同一の敷地（隣接地）内</t>
    <phoneticPr fontId="25"/>
  </si>
  <si>
    <t>ア-3</t>
    <phoneticPr fontId="25"/>
  </si>
  <si>
    <t>（※）　下記（ア）、（イ）のいずれか大きい面積　＋　3.3㎡×⑥</t>
    <phoneticPr fontId="25"/>
  </si>
  <si>
    <t>イ</t>
    <phoneticPr fontId="25"/>
  </si>
  <si>
    <t>（ア）2学級以下の場合　330㎡＋30㎡×（学級数－1）</t>
    <phoneticPr fontId="25"/>
  </si>
  <si>
    <t>　　　3学級以上の場合　400㎡＋80㎡×（学級数－3）</t>
    <phoneticPr fontId="25"/>
  </si>
  <si>
    <t>（イ）②3.3㎡×(①＋②＋③＋⑦＋⑧＋⑨)</t>
    <phoneticPr fontId="25"/>
  </si>
  <si>
    <t>○園庭にかかる移行特例を適用する場合</t>
    <phoneticPr fontId="25"/>
  </si>
  <si>
    <t>ア　同一の敷地（隣接地内）とする場合</t>
    <phoneticPr fontId="25"/>
  </si>
  <si>
    <t>同一の敷地内（隣接地）</t>
    <phoneticPr fontId="25"/>
  </si>
  <si>
    <t>3.3㎡×(①＋②＋③＋⑥＋⑦＋⑧＋⑨)</t>
    <phoneticPr fontId="25"/>
  </si>
  <si>
    <t>イ　満２歳児の園庭を付近の代替地とする場合</t>
    <rPh sb="2" eb="3">
      <t>マン</t>
    </rPh>
    <rPh sb="4" eb="6">
      <t>サイジ</t>
    </rPh>
    <phoneticPr fontId="25"/>
  </si>
  <si>
    <t>3.3㎡×(①＋②＋③＋⑦＋⑧＋⑨)</t>
    <phoneticPr fontId="25"/>
  </si>
  <si>
    <t>代替地</t>
    <rPh sb="0" eb="3">
      <t>ダイタイチ</t>
    </rPh>
    <phoneticPr fontId="25"/>
  </si>
  <si>
    <t>3.3㎡×⑥</t>
    <phoneticPr fontId="25"/>
  </si>
  <si>
    <t>（代替地について）</t>
    <rPh sb="1" eb="4">
      <t>ダイタイチ</t>
    </rPh>
    <phoneticPr fontId="25"/>
  </si>
  <si>
    <t>　※該当する□にレ印を記入すること。</t>
    <phoneticPr fontId="25"/>
  </si>
  <si>
    <t xml:space="preserve"> 公園</t>
    <rPh sb="1" eb="3">
      <t>コウエン</t>
    </rPh>
    <phoneticPr fontId="25"/>
  </si>
  <si>
    <t>広場</t>
    <rPh sb="0" eb="2">
      <t>ヒロバ</t>
    </rPh>
    <phoneticPr fontId="25"/>
  </si>
  <si>
    <t>寺・神社境内</t>
    <rPh sb="0" eb="1">
      <t>テラ</t>
    </rPh>
    <rPh sb="2" eb="4">
      <t>ジンジャ</t>
    </rPh>
    <rPh sb="4" eb="6">
      <t>ケイダイ</t>
    </rPh>
    <phoneticPr fontId="25"/>
  </si>
  <si>
    <t>その他（</t>
    <phoneticPr fontId="25"/>
  </si>
  <si>
    <t>）</t>
    <phoneticPr fontId="25"/>
  </si>
  <si>
    <t>代替地の名称：</t>
    <rPh sb="0" eb="3">
      <t>ダイタイチ</t>
    </rPh>
    <rPh sb="4" eb="6">
      <t>メイショウ</t>
    </rPh>
    <phoneticPr fontId="25"/>
  </si>
  <si>
    <t>代替地に園庭を設けることができる要件（①～④）を満たしていると判断できる事由を記載（要件：</t>
    <phoneticPr fontId="25"/>
  </si>
  <si>
    <t>①園児が安全に移動できる場所　②園児が安全に利用できる場所　③園児が日常的に利用できる場所</t>
    <phoneticPr fontId="25"/>
  </si>
  <si>
    <t>④教育及び保育の適切な提供が可能な場所）</t>
    <phoneticPr fontId="25"/>
  </si>
  <si>
    <t>３　建物等の状況</t>
    <rPh sb="2" eb="4">
      <t>タテモノ</t>
    </rPh>
    <rPh sb="4" eb="5">
      <t>トウ</t>
    </rPh>
    <rPh sb="6" eb="8">
      <t>ジョウキョウ</t>
    </rPh>
    <phoneticPr fontId="25"/>
  </si>
  <si>
    <t>※該当する□にレ印を記入すること。</t>
  </si>
  <si>
    <t>建物</t>
    <rPh sb="0" eb="2">
      <t>タテモノ</t>
    </rPh>
    <phoneticPr fontId="25"/>
  </si>
  <si>
    <t>使用する権原</t>
    <rPh sb="0" eb="2">
      <t>シヨウ</t>
    </rPh>
    <rPh sb="4" eb="6">
      <t>ケンゲン</t>
    </rPh>
    <phoneticPr fontId="25"/>
  </si>
  <si>
    <t>(</t>
    <phoneticPr fontId="25"/>
  </si>
  <si>
    <t>)</t>
    <phoneticPr fontId="25"/>
  </si>
  <si>
    <t>権利の期間</t>
    <rPh sb="0" eb="2">
      <t>ケンリ</t>
    </rPh>
    <rPh sb="3" eb="5">
      <t>キカン</t>
    </rPh>
    <phoneticPr fontId="25"/>
  </si>
  <si>
    <t>年</t>
    <rPh sb="0" eb="1">
      <t>ネン</t>
    </rPh>
    <phoneticPr fontId="25"/>
  </si>
  <si>
    <t>月</t>
    <rPh sb="0" eb="1">
      <t>ツキ</t>
    </rPh>
    <phoneticPr fontId="25"/>
  </si>
  <si>
    <t>日</t>
    <rPh sb="0" eb="1">
      <t>ニチ</t>
    </rPh>
    <phoneticPr fontId="25"/>
  </si>
  <si>
    <t>～</t>
    <phoneticPr fontId="25"/>
  </si>
  <si>
    <t>建物の概要</t>
    <rPh sb="0" eb="2">
      <t>タテモノ</t>
    </rPh>
    <rPh sb="3" eb="5">
      <t>ガイヨウ</t>
    </rPh>
    <phoneticPr fontId="25"/>
  </si>
  <si>
    <t>造</t>
    <rPh sb="0" eb="1">
      <t>ゾウ</t>
    </rPh>
    <phoneticPr fontId="25"/>
  </si>
  <si>
    <t>階建て</t>
    <rPh sb="0" eb="1">
      <t>カイ</t>
    </rPh>
    <rPh sb="1" eb="2">
      <t>タ</t>
    </rPh>
    <phoneticPr fontId="25"/>
  </si>
  <si>
    <t>年築</t>
    <rPh sb="0" eb="1">
      <t>ネン</t>
    </rPh>
    <rPh sb="1" eb="2">
      <t>チク</t>
    </rPh>
    <phoneticPr fontId="25"/>
  </si>
  <si>
    <t>鉄骨</t>
    <rPh sb="0" eb="2">
      <t>テッコツ</t>
    </rPh>
    <phoneticPr fontId="25"/>
  </si>
  <si>
    <t>平成5</t>
    <rPh sb="0" eb="2">
      <t>ヘイセイ</t>
    </rPh>
    <phoneticPr fontId="25"/>
  </si>
  <si>
    <t>延床面積</t>
    <rPh sb="0" eb="2">
      <t>ノベユカ</t>
    </rPh>
    <rPh sb="2" eb="4">
      <t>メンセキ</t>
    </rPh>
    <phoneticPr fontId="25"/>
  </si>
  <si>
    <t>新築・改修工事を実施
する場合の予定期間</t>
    <phoneticPr fontId="25"/>
  </si>
  <si>
    <t>着　　工</t>
    <rPh sb="0" eb="1">
      <t>キ</t>
    </rPh>
    <rPh sb="3" eb="4">
      <t>コウ</t>
    </rPh>
    <phoneticPr fontId="25"/>
  </si>
  <si>
    <t>頃</t>
    <rPh sb="0" eb="1">
      <t>コロ</t>
    </rPh>
    <phoneticPr fontId="25"/>
  </si>
  <si>
    <t>竣　　工</t>
    <rPh sb="0" eb="1">
      <t>シュン</t>
    </rPh>
    <rPh sb="3" eb="4">
      <t>コウ</t>
    </rPh>
    <phoneticPr fontId="25"/>
  </si>
  <si>
    <t>土地</t>
    <rPh sb="0" eb="2">
      <t>トチ</t>
    </rPh>
    <phoneticPr fontId="25"/>
  </si>
  <si>
    <t>（使用する権原）</t>
    <rPh sb="1" eb="3">
      <t>シヨウ</t>
    </rPh>
    <rPh sb="5" eb="7">
      <t>ケンゲン</t>
    </rPh>
    <phoneticPr fontId="25"/>
  </si>
  <si>
    <t>４　耐火基準等</t>
    <rPh sb="2" eb="4">
      <t>タイカ</t>
    </rPh>
    <rPh sb="4" eb="6">
      <t>キジュン</t>
    </rPh>
    <rPh sb="6" eb="7">
      <t>トウ</t>
    </rPh>
    <phoneticPr fontId="25"/>
  </si>
  <si>
    <t>（乳児室、ほふく室、保育室又は遊戯室（以下「保育室等」という。）の設置階が</t>
    <phoneticPr fontId="25"/>
  </si>
  <si>
    <t>２階以上の場合のみ記入</t>
    <rPh sb="1" eb="4">
      <t>カイイジョウ</t>
    </rPh>
    <rPh sb="5" eb="7">
      <t>バアイ</t>
    </rPh>
    <rPh sb="9" eb="11">
      <t>キニュウ</t>
    </rPh>
    <phoneticPr fontId="25"/>
  </si>
  <si>
    <t>（１）耐火建築物等の有無</t>
    <rPh sb="3" eb="5">
      <t>タイカ</t>
    </rPh>
    <rPh sb="5" eb="7">
      <t>ケンチク</t>
    </rPh>
    <rPh sb="7" eb="8">
      <t>ブツ</t>
    </rPh>
    <rPh sb="8" eb="9">
      <t>トウ</t>
    </rPh>
    <rPh sb="10" eb="12">
      <t>ウム</t>
    </rPh>
    <phoneticPr fontId="25"/>
  </si>
  <si>
    <t>法…建築基準法</t>
    <phoneticPr fontId="25"/>
  </si>
  <si>
    <t>項　　目（該当する□にレ印を記入すること。）</t>
    <rPh sb="0" eb="1">
      <t>コウ</t>
    </rPh>
    <rPh sb="3" eb="4">
      <t>メ</t>
    </rPh>
    <phoneticPr fontId="25"/>
  </si>
  <si>
    <t>建物の基準</t>
    <rPh sb="0" eb="2">
      <t>タテモノ</t>
    </rPh>
    <rPh sb="3" eb="5">
      <t>キジュン</t>
    </rPh>
    <phoneticPr fontId="25"/>
  </si>
  <si>
    <t>耐火建築物（法第2条第9号の2に規定するもの）</t>
  </si>
  <si>
    <t>準耐火建築物（法第2条第9号の3に規定するもの）</t>
    <phoneticPr fontId="25"/>
  </si>
  <si>
    <t>（保育所からの移行特例）</t>
    <phoneticPr fontId="25"/>
  </si>
  <si>
    <t>（２）設備基準</t>
    <rPh sb="3" eb="5">
      <t>セツビ</t>
    </rPh>
    <rPh sb="5" eb="7">
      <t>キジュン</t>
    </rPh>
    <phoneticPr fontId="25"/>
  </si>
  <si>
    <t>項　　目（設置している設備の□にレ印を記入すること。）</t>
    <phoneticPr fontId="25"/>
  </si>
  <si>
    <t>２ 階</t>
    <rPh sb="2" eb="3">
      <t>カイ</t>
    </rPh>
    <phoneticPr fontId="25"/>
  </si>
  <si>
    <t>（常用）</t>
    <rPh sb="1" eb="3">
      <t>ジョウヨウ</t>
    </rPh>
    <phoneticPr fontId="25"/>
  </si>
  <si>
    <t>屋内階段</t>
    <rPh sb="0" eb="2">
      <t>オクナイ</t>
    </rPh>
    <rPh sb="2" eb="4">
      <t>カイダン</t>
    </rPh>
    <phoneticPr fontId="25"/>
  </si>
  <si>
    <t>屋外階段</t>
    <rPh sb="0" eb="2">
      <t>オクガイ</t>
    </rPh>
    <rPh sb="2" eb="4">
      <t>カイダン</t>
    </rPh>
    <phoneticPr fontId="25"/>
  </si>
  <si>
    <t>（避難用）</t>
    <rPh sb="1" eb="3">
      <t>ヒナン</t>
    </rPh>
    <rPh sb="3" eb="4">
      <t>ヨウ</t>
    </rPh>
    <phoneticPr fontId="25"/>
  </si>
  <si>
    <t>特別避難階段に準じた屋内避難階段又は特別避難階段</t>
    <phoneticPr fontId="25"/>
  </si>
  <si>
    <t>待避上有効なバルコニー</t>
    <phoneticPr fontId="25"/>
  </si>
  <si>
    <t>準耐火構造の屋外傾斜路又はこれに準ずる設備</t>
    <phoneticPr fontId="25"/>
  </si>
  <si>
    <t>３ 階</t>
    <rPh sb="2" eb="3">
      <t>カイ</t>
    </rPh>
    <phoneticPr fontId="25"/>
  </si>
  <si>
    <t>屋内避難階段又は特別避難階段</t>
    <phoneticPr fontId="25"/>
  </si>
  <si>
    <t>耐火構造の屋外傾斜路又はこれに準ずる設備</t>
    <phoneticPr fontId="25"/>
  </si>
  <si>
    <t>※避難上有効で保育室等からの歩行距離が30メートル以下に設置してあること</t>
    <rPh sb="28" eb="30">
      <t>セッチ</t>
    </rPh>
    <phoneticPr fontId="25"/>
  </si>
  <si>
    <t>４ 階 以 上</t>
    <rPh sb="2" eb="3">
      <t>カイ</t>
    </rPh>
    <rPh sb="4" eb="5">
      <t>イ</t>
    </rPh>
    <rPh sb="6" eb="7">
      <t>ジョウ</t>
    </rPh>
    <phoneticPr fontId="25"/>
  </si>
  <si>
    <t>屋外避難階段</t>
    <rPh sb="0" eb="2">
      <t>オクガイ</t>
    </rPh>
    <rPh sb="2" eb="4">
      <t>ヒナン</t>
    </rPh>
    <rPh sb="4" eb="6">
      <t>カイダン</t>
    </rPh>
    <phoneticPr fontId="25"/>
  </si>
  <si>
    <t>特別避難階段に準じた屋内避難階段（排煙設備を有するもの）又は特別避難階段</t>
    <phoneticPr fontId="25"/>
  </si>
  <si>
    <t>耐火構造の屋外傾斜路</t>
    <phoneticPr fontId="25"/>
  </si>
  <si>
    <t>（※避難上有効で保育室等からの歩行距離が30メートル以下に設置してあること）</t>
    <rPh sb="29" eb="31">
      <t>セッチ</t>
    </rPh>
    <phoneticPr fontId="25"/>
  </si>
  <si>
    <t>（３）その他の防災設備</t>
    <rPh sb="5" eb="6">
      <t>タ</t>
    </rPh>
    <rPh sb="7" eb="9">
      <t>ボウサイ</t>
    </rPh>
    <rPh sb="9" eb="11">
      <t>セツビ</t>
    </rPh>
    <phoneticPr fontId="25"/>
  </si>
  <si>
    <t>２階以上</t>
    <rPh sb="1" eb="2">
      <t>カイ</t>
    </rPh>
    <rPh sb="2" eb="4">
      <t>イジョウ</t>
    </rPh>
    <phoneticPr fontId="25"/>
  </si>
  <si>
    <t>乳幼児の転落防止設備（保育室等その他の乳児が出入りし、又は通行する場所</t>
    <phoneticPr fontId="25"/>
  </si>
  <si>
    <t>に設置）</t>
    <rPh sb="1" eb="3">
      <t>セッチ</t>
    </rPh>
    <phoneticPr fontId="25"/>
  </si>
  <si>
    <t>３ 階 以 上</t>
    <rPh sb="2" eb="3">
      <t>カイ</t>
    </rPh>
    <rPh sb="4" eb="5">
      <t>イ</t>
    </rPh>
    <rPh sb="6" eb="7">
      <t>ジョウ</t>
    </rPh>
    <phoneticPr fontId="25"/>
  </si>
  <si>
    <t>調理設備</t>
    <rPh sb="0" eb="2">
      <t>チョウリ</t>
    </rPh>
    <rPh sb="2" eb="4">
      <t>セツビ</t>
    </rPh>
    <phoneticPr fontId="25"/>
  </si>
  <si>
    <t>スプリンクラー設備その他これに類するもので自動式のもの</t>
    <phoneticPr fontId="25"/>
  </si>
  <si>
    <t>スプリンクラー設備その他これに類するもので自動式のものが設置されている</t>
    <rPh sb="28" eb="30">
      <t>セッチ</t>
    </rPh>
    <phoneticPr fontId="25"/>
  </si>
  <si>
    <t>調理用器具の種類に応じた有効な自動消火装置が設置され、かつ外部への延焼</t>
    <phoneticPr fontId="25"/>
  </si>
  <si>
    <t>防止措置が講じられている</t>
    <rPh sb="0" eb="2">
      <t>ボウシ</t>
    </rPh>
    <rPh sb="2" eb="4">
      <t>ソチ</t>
    </rPh>
    <phoneticPr fontId="25"/>
  </si>
  <si>
    <t>調理設備とそれ以外の部分が、耐火構造の床、壁又は特定防火設備で区画されている</t>
    <phoneticPr fontId="25"/>
  </si>
  <si>
    <t>ダンパーが、暖房又は冷房設備の風道が床若しくは壁を貫通する部分（これに近</t>
    <rPh sb="6" eb="8">
      <t>ダンボウ</t>
    </rPh>
    <rPh sb="35" eb="36">
      <t>チカ</t>
    </rPh>
    <phoneticPr fontId="25"/>
  </si>
  <si>
    <t>ダンパーが、換気、暖房又は冷房設備の風道が床若しくは壁を貫通する部分（これに近</t>
    <rPh sb="6" eb="8">
      <t>カンキ</t>
    </rPh>
    <rPh sb="38" eb="39">
      <t>チカ</t>
    </rPh>
    <phoneticPr fontId="25"/>
  </si>
  <si>
    <t>接する部分を含む）に、防火上有効に設置されている</t>
    <phoneticPr fontId="25"/>
  </si>
  <si>
    <t>設 備</t>
    <rPh sb="0" eb="1">
      <t>セツ</t>
    </rPh>
    <rPh sb="2" eb="3">
      <t>ビ</t>
    </rPh>
    <phoneticPr fontId="25"/>
  </si>
  <si>
    <t>壁及び天井の室内に面する部分の仕上げを不燃材料でしている</t>
    <phoneticPr fontId="25"/>
  </si>
  <si>
    <t>非常警報器具又は非常警報設備及び消防機関へ火災を通報する設備</t>
    <phoneticPr fontId="25"/>
  </si>
  <si>
    <t>非常警報器具又は非常警報設備及び消防機関へ火災を通報する設備が設置されている</t>
    <rPh sb="31" eb="33">
      <t>セッチ</t>
    </rPh>
    <phoneticPr fontId="25"/>
  </si>
  <si>
    <t>カーテン、敷物、建具等で可燃性のものについての防炎処理</t>
    <phoneticPr fontId="25"/>
  </si>
  <si>
    <t>カーテン、敷物、建具等で可燃性のものについての防炎処理が施されている</t>
    <rPh sb="28" eb="29">
      <t>ホドコ</t>
    </rPh>
    <phoneticPr fontId="25"/>
  </si>
  <si>
    <t>様式６－３（第３条関係）</t>
    <phoneticPr fontId="25"/>
  </si>
  <si>
    <t>施設に関する調書（幼稚園からの移行）</t>
    <rPh sb="0" eb="2">
      <t>シセツ</t>
    </rPh>
    <rPh sb="3" eb="4">
      <t>カン</t>
    </rPh>
    <rPh sb="6" eb="8">
      <t>チョウショ</t>
    </rPh>
    <rPh sb="9" eb="12">
      <t>ヨウチエン</t>
    </rPh>
    <rPh sb="15" eb="17">
      <t>イコウ</t>
    </rPh>
    <phoneticPr fontId="25"/>
  </si>
  <si>
    <t>・2学級以上の場合　320㎡＋100㎡×（学級数⑩＋⑪＋⑫）－2）㎡</t>
    <phoneticPr fontId="25"/>
  </si>
  <si>
    <t>〇保育室又は遊戯室の面積の移行特例を適用する場合□にレ印を記入。</t>
    <phoneticPr fontId="25"/>
  </si>
  <si>
    <t>移行特例を適用する。（保育室又は遊戯室の面積（イ）は基準を満たさなくても可）</t>
    <phoneticPr fontId="25"/>
  </si>
  <si>
    <t>（イ）3.3㎡×(①＋②＋③＋⑦＋⑧＋⑨)</t>
    <phoneticPr fontId="25"/>
  </si>
  <si>
    <t>同一敷地内基準</t>
    <rPh sb="0" eb="2">
      <t>ドウイツ</t>
    </rPh>
    <rPh sb="2" eb="4">
      <t>シキチ</t>
    </rPh>
    <rPh sb="4" eb="5">
      <t>ナイ</t>
    </rPh>
    <rPh sb="5" eb="7">
      <t>キジュン</t>
    </rPh>
    <phoneticPr fontId="25"/>
  </si>
  <si>
    <t>上記（※）（ア）の面積＋3.3㎡×⑥</t>
    <phoneticPr fontId="25"/>
  </si>
  <si>
    <t>上記（※）（ア）の面積</t>
    <phoneticPr fontId="25"/>
  </si>
  <si>
    <t>移行特例</t>
    <rPh sb="0" eb="2">
      <t>イコウ</t>
    </rPh>
    <rPh sb="2" eb="4">
      <t>トクレイ</t>
    </rPh>
    <phoneticPr fontId="25"/>
  </si>
  <si>
    <t>※避難上有効で保育室等からの歩行距離が30メートル以下となるように設けられていること</t>
    <rPh sb="33" eb="34">
      <t>セツ</t>
    </rPh>
    <phoneticPr fontId="25"/>
  </si>
  <si>
    <t>特別避難階段に準じた屋内避難階段（排煙設備を有するもの）又は特別</t>
    <phoneticPr fontId="25"/>
  </si>
  <si>
    <t>避難階段</t>
    <phoneticPr fontId="25"/>
  </si>
  <si>
    <t>乳幼児の転落防止設備（保育室等その他の乳児が出入りし、又は通行す</t>
    <phoneticPr fontId="25"/>
  </si>
  <si>
    <t>　る場所に設置）</t>
    <rPh sb="5" eb="7">
      <t>セッチ</t>
    </rPh>
    <phoneticPr fontId="25"/>
  </si>
  <si>
    <t>調理用器具の種類に応じた有効な自動消火装置が設置され、かつ外部へ</t>
    <phoneticPr fontId="25"/>
  </si>
  <si>
    <t>　の延焼防止措置が講じられている</t>
    <rPh sb="4" eb="6">
      <t>ボウシ</t>
    </rPh>
    <rPh sb="6" eb="8">
      <t>ソチ</t>
    </rPh>
    <phoneticPr fontId="25"/>
  </si>
  <si>
    <t>　の防止措置が講じられている</t>
    <rPh sb="2" eb="4">
      <t>ボウシ</t>
    </rPh>
    <rPh sb="4" eb="6">
      <t>ソチ</t>
    </rPh>
    <phoneticPr fontId="25"/>
  </si>
  <si>
    <t>調理設備とそれ以外の部分が、耐火構造の床、壁又は特定防火設備で区</t>
    <phoneticPr fontId="25"/>
  </si>
  <si>
    <t>画されている</t>
    <phoneticPr fontId="25"/>
  </si>
  <si>
    <t>　画されている</t>
    <phoneticPr fontId="25"/>
  </si>
  <si>
    <t>ダンパーが、暖房又は冷房設備の風道が床若しくは壁を貫通する部分（こ</t>
    <rPh sb="6" eb="8">
      <t>ダンボウ</t>
    </rPh>
    <phoneticPr fontId="25"/>
  </si>
  <si>
    <t>ダンパーが、換気、暖房又は冷房設備の風道が床若しくは壁を貫通する部分（こ</t>
    <rPh sb="6" eb="8">
      <t>カンキ</t>
    </rPh>
    <phoneticPr fontId="25"/>
  </si>
  <si>
    <t>　れに近接する部分を含む）に、防火上有効に設置されている</t>
    <phoneticPr fontId="25"/>
  </si>
  <si>
    <t>移行特例を適用した場合</t>
    <phoneticPr fontId="25"/>
  </si>
  <si>
    <t>（園児の待避上必要な設備を記載）</t>
    <phoneticPr fontId="25"/>
  </si>
  <si>
    <t>施設に関する調書（様式６－２）
施設に関する調書（様式６－３）</t>
    <rPh sb="0" eb="2">
      <t>シセツ</t>
    </rPh>
    <rPh sb="3" eb="4">
      <t>カン</t>
    </rPh>
    <rPh sb="6" eb="8">
      <t>チョウショ</t>
    </rPh>
    <rPh sb="9" eb="11">
      <t>ヨウシキ</t>
    </rPh>
    <rPh sb="16" eb="18">
      <t>シセツ</t>
    </rPh>
    <rPh sb="19" eb="20">
      <t>カン</t>
    </rPh>
    <rPh sb="22" eb="24">
      <t>チョウショ</t>
    </rPh>
    <rPh sb="25" eb="27">
      <t>ヨウシキ</t>
    </rPh>
    <phoneticPr fontId="4"/>
  </si>
  <si>
    <t>宣誓書（様式５）</t>
    <rPh sb="0" eb="3">
      <t>センセイショ</t>
    </rPh>
    <rPh sb="4" eb="6">
      <t>ヨウシキ</t>
    </rPh>
    <phoneticPr fontId="4"/>
  </si>
  <si>
    <t>（参考）認可・確認に関連する申請・届出等（対象となる場合のみ提出）</t>
    <rPh sb="1" eb="3">
      <t>サンコウ</t>
    </rPh>
    <rPh sb="4" eb="6">
      <t>ニンカ</t>
    </rPh>
    <rPh sb="7" eb="9">
      <t>カクニン</t>
    </rPh>
    <rPh sb="10" eb="12">
      <t>カンレン</t>
    </rPh>
    <rPh sb="14" eb="16">
      <t>シンセイ</t>
    </rPh>
    <rPh sb="17" eb="19">
      <t>トドケデ</t>
    </rPh>
    <rPh sb="19" eb="20">
      <t>トウ</t>
    </rPh>
    <rPh sb="21" eb="23">
      <t>タイショウ</t>
    </rPh>
    <rPh sb="26" eb="28">
      <t>バアイ</t>
    </rPh>
    <rPh sb="30" eb="32">
      <t>テイシュツ</t>
    </rPh>
    <phoneticPr fontId="4"/>
  </si>
  <si>
    <t>—</t>
    <phoneticPr fontId="4"/>
  </si>
  <si>
    <t>業務管理体制届出書</t>
    <rPh sb="0" eb="6">
      <t>ギョウムカンリタイセイ</t>
    </rPh>
    <rPh sb="6" eb="9">
      <t>トドケデショ</t>
    </rPh>
    <phoneticPr fontId="4"/>
  </si>
  <si>
    <t>※京都市内のみで施設を運営する場合、設置者単位で提出。</t>
    <rPh sb="1" eb="4">
      <t>キョウトシ</t>
    </rPh>
    <rPh sb="4" eb="5">
      <t>ナイ</t>
    </rPh>
    <rPh sb="8" eb="10">
      <t>シセツ</t>
    </rPh>
    <rPh sb="11" eb="13">
      <t>ウンエイ</t>
    </rPh>
    <rPh sb="15" eb="17">
      <t>バアイ</t>
    </rPh>
    <rPh sb="18" eb="21">
      <t>セッチシャ</t>
    </rPh>
    <rPh sb="21" eb="23">
      <t>タンイ</t>
    </rPh>
    <rPh sb="24" eb="26">
      <t>テイシュツ</t>
    </rPh>
    <phoneticPr fontId="4"/>
  </si>
  <si>
    <t>上乗せ徴収に関する届出書</t>
    <rPh sb="0" eb="2">
      <t>ウワノ</t>
    </rPh>
    <rPh sb="3" eb="5">
      <t>チョウシュウ</t>
    </rPh>
    <rPh sb="6" eb="7">
      <t>カン</t>
    </rPh>
    <rPh sb="9" eb="12">
      <t>トドケデショ</t>
    </rPh>
    <phoneticPr fontId="4"/>
  </si>
  <si>
    <t>※重要事項説明書の利用者負担金のうち、上乗せ徴収に変更がある場合に施設単位で提出。</t>
    <rPh sb="1" eb="8">
      <t>ジュウヨウジコウセツメイショ</t>
    </rPh>
    <rPh sb="9" eb="12">
      <t>リヨウシャ</t>
    </rPh>
    <rPh sb="12" eb="14">
      <t>フタン</t>
    </rPh>
    <rPh sb="14" eb="15">
      <t>キン</t>
    </rPh>
    <rPh sb="19" eb="21">
      <t>ウワノ</t>
    </rPh>
    <rPh sb="22" eb="24">
      <t>チョウシュウ</t>
    </rPh>
    <rPh sb="25" eb="27">
      <t>ヘンコウ</t>
    </rPh>
    <rPh sb="30" eb="32">
      <t>バアイ</t>
    </rPh>
    <rPh sb="33" eb="35">
      <t>シセツ</t>
    </rPh>
    <rPh sb="35" eb="37">
      <t>タンイ</t>
    </rPh>
    <rPh sb="38" eb="40">
      <t>テイシュツ</t>
    </rPh>
    <phoneticPr fontId="4"/>
  </si>
  <si>
    <t>（様式２）</t>
    <phoneticPr fontId="25"/>
  </si>
  <si>
    <t>子ども・子育て支援法に基づく業務管理体制の整備に関する事項の届出書
（届出事項の変更）</t>
    <phoneticPr fontId="25"/>
  </si>
  <si>
    <t>年</t>
    <rPh sb="0" eb="1">
      <t>ネン</t>
    </rPh>
    <phoneticPr fontId="45"/>
  </si>
  <si>
    <t>月</t>
    <rPh sb="0" eb="1">
      <t>ツキ</t>
    </rPh>
    <phoneticPr fontId="45"/>
  </si>
  <si>
    <t>日</t>
    <phoneticPr fontId="45"/>
  </si>
  <si>
    <t>変更事項のチェックにご利用ください。</t>
    <rPh sb="0" eb="2">
      <t>ヘンコウ</t>
    </rPh>
    <rPh sb="2" eb="4">
      <t>ジコウ</t>
    </rPh>
    <rPh sb="11" eb="13">
      <t>リヨウ</t>
    </rPh>
    <phoneticPr fontId="25"/>
  </si>
  <si>
    <t>京都市長　殿</t>
    <rPh sb="0" eb="2">
      <t>キョウト</t>
    </rPh>
    <rPh sb="2" eb="4">
      <t>シチョウ</t>
    </rPh>
    <rPh sb="5" eb="6">
      <t>トノ</t>
    </rPh>
    <phoneticPr fontId="45"/>
  </si>
  <si>
    <t>（申請者）</t>
    <rPh sb="1" eb="4">
      <t>シンセイシャ</t>
    </rPh>
    <phoneticPr fontId="45"/>
  </si>
  <si>
    <t>設置者・事業者名称又は氏名</t>
    <phoneticPr fontId="25"/>
  </si>
  <si>
    <t>社会福祉法人　京都保育</t>
    <rPh sb="0" eb="2">
      <t>シャカイ</t>
    </rPh>
    <rPh sb="2" eb="4">
      <t>フクシ</t>
    </rPh>
    <rPh sb="4" eb="6">
      <t>ホウジン</t>
    </rPh>
    <rPh sb="7" eb="9">
      <t>キョウト</t>
    </rPh>
    <rPh sb="9" eb="11">
      <t>ホイク</t>
    </rPh>
    <phoneticPr fontId="25"/>
  </si>
  <si>
    <t>代表者氏名</t>
    <rPh sb="3" eb="5">
      <t>シメイ</t>
    </rPh>
    <phoneticPr fontId="45"/>
  </si>
  <si>
    <t>事業者番号が不明な場合は、下記ここdeサーチから確認可能です。</t>
    <rPh sb="0" eb="3">
      <t>ジギョウシャ</t>
    </rPh>
    <rPh sb="3" eb="5">
      <t>バンゴウ</t>
    </rPh>
    <rPh sb="6" eb="8">
      <t>フメイ</t>
    </rPh>
    <rPh sb="9" eb="11">
      <t>バアイ</t>
    </rPh>
    <rPh sb="13" eb="15">
      <t>カキ</t>
    </rPh>
    <rPh sb="24" eb="26">
      <t>カクニン</t>
    </rPh>
    <rPh sb="26" eb="28">
      <t>カノウ</t>
    </rPh>
    <phoneticPr fontId="22"/>
  </si>
  <si>
    <t>理事長　御池太郎</t>
    <phoneticPr fontId="25"/>
  </si>
  <si>
    <t>https://www.wam.go.jp/kokodesearch/ANN010100E00.do</t>
    <phoneticPr fontId="4"/>
  </si>
  <si>
    <t>施設名検索　→　当該報告に係る教育・保育提供に関する事項</t>
    <rPh sb="0" eb="2">
      <t>シセツ</t>
    </rPh>
    <rPh sb="2" eb="3">
      <t>メイ</t>
    </rPh>
    <rPh sb="3" eb="5">
      <t>ケンサク</t>
    </rPh>
    <rPh sb="8" eb="10">
      <t>トウガイ</t>
    </rPh>
    <rPh sb="10" eb="12">
      <t>ホウコク</t>
    </rPh>
    <rPh sb="13" eb="14">
      <t>カカ</t>
    </rPh>
    <rPh sb="15" eb="17">
      <t>キョウイク</t>
    </rPh>
    <rPh sb="18" eb="22">
      <t>ホイクテイキョウ</t>
    </rPh>
    <rPh sb="23" eb="24">
      <t>カン</t>
    </rPh>
    <rPh sb="26" eb="28">
      <t>ジコウ</t>
    </rPh>
    <phoneticPr fontId="22"/>
  </si>
  <si>
    <t>　　　このことについて、下記のとおり関係書類を添えて届け出ます。</t>
    <phoneticPr fontId="25"/>
  </si>
  <si>
    <t>設置者・事業者番号</t>
    <phoneticPr fontId="25"/>
  </si>
  <si>
    <t>↓</t>
    <phoneticPr fontId="25"/>
  </si>
  <si>
    <t>変　更　が　あ　っ　た　事　項</t>
  </si>
  <si>
    <t>１、法人の種別、名称（ﾌﾘｶﾞﾅ）　</t>
    <phoneticPr fontId="25"/>
  </si>
  <si>
    <t>２、主たる事務所の所在地、電話、FAX番号</t>
  </si>
  <si>
    <t>３、代表者氏名（ﾌﾘｶﾞﾅ）、生年月日</t>
  </si>
  <si>
    <t>４、代表者の住所、職名</t>
    <phoneticPr fontId="25"/>
  </si>
  <si>
    <t>５、施設等名称等及び所在地</t>
  </si>
  <si>
    <t>６、法令遵守責任者の氏名（ﾌﾘｶﾞﾅ）及び生年月日</t>
  </si>
  <si>
    <t>７、業務が法令に適合することを確保するための規程の概要</t>
  </si>
  <si>
    <t>８、業務執行の状況の監査の方法の概要</t>
  </si>
  <si>
    <t>変更の内容</t>
    <rPh sb="0" eb="2">
      <t>ヘンコウ</t>
    </rPh>
    <rPh sb="3" eb="5">
      <t>ナイヨウ</t>
    </rPh>
    <phoneticPr fontId="25"/>
  </si>
  <si>
    <t>（変更前）</t>
    <rPh sb="1" eb="3">
      <t>ヘンコウ</t>
    </rPh>
    <rPh sb="3" eb="4">
      <t>マエ</t>
    </rPh>
    <phoneticPr fontId="25"/>
  </si>
  <si>
    <t>理事長：御池　洋保</t>
    <rPh sb="0" eb="3">
      <t>リジチョウ</t>
    </rPh>
    <rPh sb="4" eb="6">
      <t>オイケ</t>
    </rPh>
    <rPh sb="7" eb="8">
      <t>ヨウ</t>
    </rPh>
    <rPh sb="8" eb="9">
      <t>ホ</t>
    </rPh>
    <phoneticPr fontId="4"/>
  </si>
  <si>
    <t>（変更後）</t>
    <rPh sb="1" eb="3">
      <t>ヘンコウ</t>
    </rPh>
    <rPh sb="3" eb="4">
      <t>ゴ</t>
    </rPh>
    <phoneticPr fontId="25"/>
  </si>
  <si>
    <t>理事長：虎屋　長仁</t>
    <rPh sb="0" eb="3">
      <t>リジチョウ</t>
    </rPh>
    <rPh sb="4" eb="6">
      <t>トラヤ</t>
    </rPh>
    <rPh sb="7" eb="8">
      <t>チョウ</t>
    </rPh>
    <rPh sb="8" eb="9">
      <t>ジン</t>
    </rPh>
    <phoneticPr fontId="4"/>
  </si>
  <si>
    <t>（※注）１　当該項目番号に○印を付けること。</t>
  </si>
  <si>
    <t xml:space="preserve">     　 ２　変更内容が確認できる書類（付表参照）を添付すること。        </t>
    <rPh sb="22" eb="24">
      <t>フヒョウ</t>
    </rPh>
    <rPh sb="24" eb="26">
      <t>サンショウ</t>
    </rPh>
    <phoneticPr fontId="25"/>
  </si>
  <si>
    <t>第１３－２号様式（第１３条関係）</t>
    <phoneticPr fontId="4"/>
  </si>
  <si>
    <t>上乗せ徴収に関する届出書（認定こども園、幼稚園、地域型保育事業用）</t>
    <phoneticPr fontId="4"/>
  </si>
  <si>
    <t>　　京都市長　様</t>
  </si>
  <si>
    <t>申請者　　所在地</t>
    <phoneticPr fontId="4"/>
  </si>
  <si>
    <t>名称</t>
    <phoneticPr fontId="4"/>
  </si>
  <si>
    <t>代表者氏名</t>
    <phoneticPr fontId="4"/>
  </si>
  <si>
    <t>　京都市子ども・子育て支援法施行条例において引用する内閣府令「特定教育・保育施設及び特定地域
型保育事業の運営に関する基準」第１３条第３項又は第４３条第３項に規定する上乗せ徴収について、
保護者に下記のとおり負担を求めますので届け出ます。</t>
    <phoneticPr fontId="4"/>
  </si>
  <si>
    <t>記</t>
  </si>
  <si>
    <t>項目</t>
  </si>
  <si>
    <t>内容、負担を求める理由及び目的</t>
  </si>
  <si>
    <t>金額</t>
  </si>
  <si>
    <t>区分</t>
  </si>
  <si>
    <t>（新規・変更のいずれかに○）</t>
  </si>
  <si>
    <t>月額　　　　　　　　円</t>
    <phoneticPr fontId="4"/>
  </si>
  <si>
    <t>新規　・　変更</t>
  </si>
  <si>
    <t>年額　　　　　　　　円</t>
    <phoneticPr fontId="4"/>
  </si>
  <si>
    <t>※変更のある施設の管理者の分のみで可</t>
    <rPh sb="1" eb="3">
      <t>ヘンコウ</t>
    </rPh>
    <rPh sb="6" eb="8">
      <t>シセツ</t>
    </rPh>
    <rPh sb="9" eb="12">
      <t>カンリシャ</t>
    </rPh>
    <rPh sb="13" eb="14">
      <t>ブン</t>
    </rPh>
    <rPh sb="17" eb="18">
      <t>カ</t>
    </rPh>
    <phoneticPr fontId="4"/>
  </si>
  <si>
    <t>共同保育開始／変更届出書</t>
    <rPh sb="0" eb="2">
      <t>キョウドウ</t>
    </rPh>
    <rPh sb="2" eb="4">
      <t>ホイク</t>
    </rPh>
    <rPh sb="4" eb="6">
      <t>カイシ</t>
    </rPh>
    <rPh sb="7" eb="9">
      <t>ヘンコウ</t>
    </rPh>
    <rPh sb="9" eb="12">
      <t>トドケデショ</t>
    </rPh>
    <phoneticPr fontId="4"/>
  </si>
  <si>
    <t>※給付担当提出用（対象の場合のみ）。漏れがないよう、認可・確認変更届と並行して作成・提出してください。</t>
    <rPh sb="1" eb="3">
      <t>キュウフ</t>
    </rPh>
    <rPh sb="3" eb="5">
      <t>タントウ</t>
    </rPh>
    <rPh sb="5" eb="7">
      <t>テイシュツ</t>
    </rPh>
    <rPh sb="7" eb="8">
      <t>ヨウ</t>
    </rPh>
    <rPh sb="9" eb="11">
      <t>タイショウ</t>
    </rPh>
    <rPh sb="12" eb="14">
      <t>バアイ</t>
    </rPh>
    <rPh sb="18" eb="19">
      <t>モ</t>
    </rPh>
    <rPh sb="26" eb="28">
      <t>ニンカ</t>
    </rPh>
    <rPh sb="29" eb="31">
      <t>カクニン</t>
    </rPh>
    <rPh sb="31" eb="34">
      <t>ヘンコウトドケ</t>
    </rPh>
    <rPh sb="35" eb="37">
      <t>ヘイコウ</t>
    </rPh>
    <rPh sb="39" eb="41">
      <t>サクセイ</t>
    </rPh>
    <rPh sb="42" eb="44">
      <t>テイシュツ</t>
    </rPh>
    <phoneticPr fontId="4"/>
  </si>
  <si>
    <t>全</t>
    <rPh sb="0" eb="1">
      <t>ゼン</t>
    </rPh>
    <phoneticPr fontId="3"/>
  </si>
  <si>
    <t>※共同保育を新たに実施する場合（変更があった場合）に提出（実施施設・依頼施設ともに必要。）</t>
    <rPh sb="1" eb="3">
      <t>キョウドウ</t>
    </rPh>
    <rPh sb="3" eb="5">
      <t>ホイク</t>
    </rPh>
    <rPh sb="6" eb="7">
      <t>アラ</t>
    </rPh>
    <rPh sb="9" eb="11">
      <t>ジッシ</t>
    </rPh>
    <rPh sb="13" eb="15">
      <t>バアイ</t>
    </rPh>
    <rPh sb="16" eb="18">
      <t>ヘンコウ</t>
    </rPh>
    <rPh sb="22" eb="24">
      <t>バアイ</t>
    </rPh>
    <rPh sb="26" eb="28">
      <t>テイシュツ</t>
    </rPh>
    <rPh sb="29" eb="31">
      <t>ジッシ</t>
    </rPh>
    <rPh sb="31" eb="33">
      <t>シセツ</t>
    </rPh>
    <rPh sb="34" eb="36">
      <t>イライ</t>
    </rPh>
    <rPh sb="36" eb="38">
      <t>シセツ</t>
    </rPh>
    <rPh sb="41" eb="43">
      <t>ヒツヨウ</t>
    </rPh>
    <phoneticPr fontId="4"/>
  </si>
  <si>
    <r>
      <t>【対象施設種別内訳】※Ａ列参照
　①：保育所、②：保育所型認定こども園、</t>
    </r>
    <r>
      <rPr>
        <b/>
        <sz val="12"/>
        <color theme="1"/>
        <rFont val="ＭＳ 明朝"/>
        <family val="1"/>
        <charset val="128"/>
      </rPr>
      <t>③：幼保連携型認定こども園</t>
    </r>
    <r>
      <rPr>
        <sz val="12"/>
        <color theme="1"/>
        <rFont val="ＭＳ 明朝"/>
        <family val="1"/>
        <charset val="128"/>
      </rPr>
      <t>、</t>
    </r>
    <r>
      <rPr>
        <b/>
        <sz val="12"/>
        <color theme="1"/>
        <rFont val="ＭＳ 明朝"/>
        <family val="1"/>
        <charset val="128"/>
      </rPr>
      <t>全：全施設</t>
    </r>
    <rPh sb="1" eb="3">
      <t>タイショウ</t>
    </rPh>
    <rPh sb="12" eb="13">
      <t>レツ</t>
    </rPh>
    <rPh sb="13" eb="15">
      <t>サンショウ</t>
    </rPh>
    <rPh sb="50" eb="51">
      <t>ゼン</t>
    </rPh>
    <rPh sb="52" eb="55">
      <t>ゼンシセツ</t>
    </rPh>
    <phoneticPr fontId="4"/>
  </si>
  <si>
    <t>全</t>
    <rPh sb="0" eb="1">
      <t>ゼン</t>
    </rPh>
    <phoneticPr fontId="4"/>
  </si>
  <si>
    <t>特定子ども・子育て支援施設等確認事項変更届出書</t>
    <phoneticPr fontId="4"/>
  </si>
  <si>
    <t>●</t>
    <phoneticPr fontId="4"/>
  </si>
  <si>
    <r>
      <t>※施設等利用給付の確認申請について、内容に変更があった場合。</t>
    </r>
    <r>
      <rPr>
        <b/>
        <u/>
        <sz val="14"/>
        <color rgb="FFFF0000"/>
        <rFont val="ＭＳ 明朝"/>
        <family val="1"/>
        <charset val="128"/>
      </rPr>
      <t>各事業担当に提出（詳細はリンク先参照）</t>
    </r>
    <r>
      <rPr>
        <b/>
        <sz val="14"/>
        <color rgb="FFFF0000"/>
        <rFont val="ＭＳ 明朝"/>
        <family val="1"/>
        <charset val="128"/>
      </rPr>
      <t>。</t>
    </r>
    <rPh sb="1" eb="3">
      <t>シセツ</t>
    </rPh>
    <rPh sb="3" eb="4">
      <t>トウ</t>
    </rPh>
    <rPh sb="4" eb="6">
      <t>リヨウ</t>
    </rPh>
    <rPh sb="6" eb="8">
      <t>キュウフ</t>
    </rPh>
    <rPh sb="9" eb="11">
      <t>カクニン</t>
    </rPh>
    <rPh sb="11" eb="13">
      <t>シンセイ</t>
    </rPh>
    <rPh sb="18" eb="20">
      <t>ナイヨウ</t>
    </rPh>
    <rPh sb="21" eb="23">
      <t>ヘンコウ</t>
    </rPh>
    <rPh sb="27" eb="29">
      <t>バアイ</t>
    </rPh>
    <rPh sb="30" eb="31">
      <t>カク</t>
    </rPh>
    <rPh sb="31" eb="33">
      <t>ジギョウ</t>
    </rPh>
    <rPh sb="33" eb="35">
      <t>タントウ</t>
    </rPh>
    <rPh sb="36" eb="38">
      <t>テイシュツ</t>
    </rPh>
    <rPh sb="39" eb="41">
      <t>ショウサイ</t>
    </rPh>
    <rPh sb="45" eb="46">
      <t>サキ</t>
    </rPh>
    <rPh sb="46" eb="48">
      <t>サンショウ</t>
    </rPh>
    <phoneticPr fontId="4"/>
  </si>
  <si>
    <t>上記建物において、平成２６年３月３１日までに同一の所在地で当該建物にて設置運営されており、移行特例を適用する。（各居室の基準を満たせば可）</t>
    <rPh sb="0" eb="2">
      <t>ジョウキ</t>
    </rPh>
    <rPh sb="2" eb="4">
      <t>タテモノ</t>
    </rPh>
    <rPh sb="9" eb="11">
      <t>ヘイセイ</t>
    </rPh>
    <rPh sb="13" eb="14">
      <t>ネン</t>
    </rPh>
    <rPh sb="15" eb="16">
      <t>ガツ</t>
    </rPh>
    <rPh sb="18" eb="19">
      <t>ニチ</t>
    </rPh>
    <rPh sb="22" eb="24">
      <t>ドウイツ</t>
    </rPh>
    <rPh sb="25" eb="28">
      <t>ショザイチ</t>
    </rPh>
    <rPh sb="29" eb="31">
      <t>トウガイ</t>
    </rPh>
    <rPh sb="31" eb="33">
      <t>タテモノ</t>
    </rPh>
    <rPh sb="35" eb="37">
      <t>セッチ</t>
    </rPh>
    <rPh sb="37" eb="39">
      <t>ウンエイ</t>
    </rPh>
    <rPh sb="45" eb="47">
      <t>イコウ</t>
    </rPh>
    <rPh sb="56" eb="59">
      <t>カクキョシツ</t>
    </rPh>
    <rPh sb="60" eb="62">
      <t>キジュン</t>
    </rPh>
    <rPh sb="63" eb="64">
      <t>ミ</t>
    </rPh>
    <rPh sb="67" eb="68">
      <t>カ</t>
    </rPh>
    <phoneticPr fontId="25"/>
  </si>
  <si>
    <t>所有権(登記)</t>
    <rPh sb="0" eb="3">
      <t>ショユウケン</t>
    </rPh>
    <phoneticPr fontId="25"/>
  </si>
  <si>
    <t>賃貸借契約</t>
    <rPh sb="0" eb="3">
      <t>チンタイシャク</t>
    </rPh>
    <rPh sb="3" eb="5">
      <t>ケイヤク</t>
    </rPh>
    <phoneticPr fontId="25"/>
  </si>
  <si>
    <t>賃借権(登記)</t>
    <rPh sb="0" eb="3">
      <t>チンシャクケン</t>
    </rPh>
    <phoneticPr fontId="25"/>
  </si>
  <si>
    <t>使用貸借契約</t>
    <rPh sb="0" eb="2">
      <t>シヨウ</t>
    </rPh>
    <rPh sb="2" eb="4">
      <t>タイシャク</t>
    </rPh>
    <rPh sb="4" eb="6">
      <t>ケイヤク</t>
    </rPh>
    <phoneticPr fontId="25"/>
  </si>
  <si>
    <t>平成</t>
    <rPh sb="0" eb="2">
      <t>ヘイセイ</t>
    </rPh>
    <phoneticPr fontId="25"/>
  </si>
  <si>
    <t>耐震基準等</t>
    <rPh sb="0" eb="2">
      <t>タイシン</t>
    </rPh>
    <rPh sb="2" eb="4">
      <t>キジュン</t>
    </rPh>
    <rPh sb="4" eb="5">
      <t>トウ</t>
    </rPh>
    <phoneticPr fontId="25"/>
  </si>
  <si>
    <t>昭和５６年６月１日以降建築（登記簿を添付）</t>
    <rPh sb="0" eb="2">
      <t>ショウワ</t>
    </rPh>
    <rPh sb="4" eb="5">
      <t>ネン</t>
    </rPh>
    <rPh sb="6" eb="7">
      <t>ガツ</t>
    </rPh>
    <rPh sb="8" eb="9">
      <t>ニチ</t>
    </rPh>
    <rPh sb="9" eb="11">
      <t>イコウ</t>
    </rPh>
    <rPh sb="11" eb="13">
      <t>ケンチク</t>
    </rPh>
    <rPh sb="14" eb="17">
      <t>トウキボ</t>
    </rPh>
    <rPh sb="18" eb="20">
      <t>テンプ</t>
    </rPh>
    <phoneticPr fontId="25"/>
  </si>
  <si>
    <t>昭和５６年５月３１日以前建築（その他資料を添付）</t>
    <rPh sb="10" eb="12">
      <t>イゼン</t>
    </rPh>
    <rPh sb="12" eb="14">
      <t>ケンチク</t>
    </rPh>
    <rPh sb="17" eb="18">
      <t>タ</t>
    </rPh>
    <rPh sb="18" eb="20">
      <t>シリョウ</t>
    </rPh>
    <rPh sb="21" eb="23">
      <t>テンプ</t>
    </rPh>
    <phoneticPr fontId="25"/>
  </si>
  <si>
    <t>所有権(登記)</t>
    <rPh sb="0" eb="3">
      <t>ショユウケン</t>
    </rPh>
    <rPh sb="4" eb="6">
      <t>トウキ</t>
    </rPh>
    <phoneticPr fontId="25"/>
  </si>
  <si>
    <t>地上権(登記)</t>
    <rPh sb="0" eb="3">
      <t>チジョウケン</t>
    </rPh>
    <phoneticPr fontId="25"/>
  </si>
  <si>
    <t>使用賃借契約</t>
    <rPh sb="0" eb="2">
      <t>シヨウ</t>
    </rPh>
    <rPh sb="2" eb="4">
      <t>チンシャク</t>
    </rPh>
    <rPh sb="4" eb="6">
      <t>ケイヤク</t>
    </rPh>
    <phoneticPr fontId="25"/>
  </si>
  <si>
    <t>令和</t>
    <rPh sb="0" eb="2">
      <t>レイワ</t>
    </rPh>
    <phoneticPr fontId="25"/>
  </si>
  <si>
    <t>上記建物において、平成２６年３月３１日までに同一の所在地で当該建物にて設置運営されており、移行特例を適用する。（保育室又は遊戯室の面積（イ）は基準を満たさなくても可）</t>
    <phoneticPr fontId="25"/>
  </si>
  <si>
    <t>●●公園</t>
    <rPh sb="2" eb="4">
      <t>コウエン</t>
    </rPh>
    <phoneticPr fontId="25"/>
  </si>
  <si>
    <t>平成23</t>
    <rPh sb="0" eb="2">
      <t>ヘイセイ</t>
    </rPh>
    <phoneticPr fontId="25"/>
  </si>
  <si>
    <t>※保育所から移行用、幼稚園から移行用あり。</t>
    <rPh sb="1" eb="3">
      <t>ホイク</t>
    </rPh>
    <rPh sb="3" eb="4">
      <t>ショ</t>
    </rPh>
    <rPh sb="6" eb="8">
      <t>イコウ</t>
    </rPh>
    <rPh sb="8" eb="9">
      <t>ヨウ</t>
    </rPh>
    <rPh sb="10" eb="13">
      <t>ヨウチエン</t>
    </rPh>
    <rPh sb="15" eb="17">
      <t>イコウ</t>
    </rPh>
    <rPh sb="17" eb="18">
      <t>ヨウ</t>
    </rPh>
    <phoneticPr fontId="4"/>
  </si>
  <si>
    <t>　　※　押印を必要とする書類及び原本提出が必要な書類（例：誓約書、登記事項証明書等）のみ、
　　　別途、郵送で御提出ください。</t>
    <rPh sb="14" eb="15">
      <t>オヨ</t>
    </rPh>
    <rPh sb="16" eb="20">
      <t>ゲンポンテイシュツ</t>
    </rPh>
    <rPh sb="21" eb="23">
      <t>ヒツヨウ</t>
    </rPh>
    <rPh sb="24" eb="26">
      <t>ショルイ</t>
    </rPh>
    <rPh sb="27" eb="28">
      <t>レイ</t>
    </rPh>
    <rPh sb="33" eb="40">
      <t>トウキジコウショウメイショ</t>
    </rPh>
    <rPh sb="49" eb="51">
      <t>ベット</t>
    </rPh>
    <phoneticPr fontId="4"/>
  </si>
  <si>
    <t>変更事項のチェックに御利用ください。
↓</t>
    <rPh sb="0" eb="2">
      <t>ヘンコウ</t>
    </rPh>
    <rPh sb="2" eb="4">
      <t>ジコウ</t>
    </rPh>
    <rPh sb="10" eb="13">
      <t>ゴリヨウ</t>
    </rPh>
    <phoneticPr fontId="4"/>
  </si>
  <si>
    <t>【郵送】</t>
    <rPh sb="1" eb="3">
      <t>ユウソウ</t>
    </rPh>
    <phoneticPr fontId="4"/>
  </si>
  <si>
    <t>幼保総合支援室　民営保育施設　認可担当宛て</t>
    <rPh sb="0" eb="7">
      <t>ヨウホソウゴウシエンシツ</t>
    </rPh>
    <rPh sb="8" eb="10">
      <t>ミンエイ</t>
    </rPh>
    <rPh sb="10" eb="12">
      <t>ホイク</t>
    </rPh>
    <rPh sb="12" eb="14">
      <t>シセツ</t>
    </rPh>
    <rPh sb="15" eb="19">
      <t>ニンカタントウ</t>
    </rPh>
    <rPh sb="19" eb="20">
      <t>ア</t>
    </rPh>
    <phoneticPr fontId="4"/>
  </si>
  <si>
    <t>京都市中京区寺町通御池上る上本能寺前町488番地　京都市役所北庁舎6階</t>
    <rPh sb="25" eb="33">
      <t>キョウトシヤクショキタチョウシャ</t>
    </rPh>
    <rPh sb="34" eb="35">
      <t>カイ</t>
    </rPh>
    <phoneticPr fontId="4"/>
  </si>
  <si>
    <t>〒604-8571</t>
    <phoneticPr fontId="4"/>
  </si>
  <si>
    <t>（※件名　4桁園コード：連絡先の変更依頼について）</t>
    <rPh sb="2" eb="4">
      <t>ケンメイ</t>
    </rPh>
    <rPh sb="6" eb="7">
      <t>ケタ</t>
    </rPh>
    <rPh sb="7" eb="8">
      <t>エン</t>
    </rPh>
    <rPh sb="12" eb="15">
      <t>レンラクサキ</t>
    </rPh>
    <rPh sb="16" eb="18">
      <t>ヘンコウ</t>
    </rPh>
    <rPh sb="18" eb="20">
      <t>イライ</t>
    </rPh>
    <phoneticPr fontId="4"/>
  </si>
  <si>
    <t>日</t>
    <rPh sb="0" eb="1">
      <t>ヒ</t>
    </rPh>
    <phoneticPr fontId="4"/>
  </si>
  <si>
    <t>月</t>
    <rPh sb="0" eb="1">
      <t>ツキ</t>
    </rPh>
    <phoneticPr fontId="4"/>
  </si>
  <si>
    <t>年</t>
    <rPh sb="0" eb="1">
      <t>ネン</t>
    </rPh>
    <phoneticPr fontId="4"/>
  </si>
  <si>
    <t>令和</t>
    <rPh sb="0" eb="2">
      <t>レイワ</t>
    </rPh>
    <phoneticPr fontId="4"/>
  </si>
  <si>
    <t>社会福祉法人　△△△</t>
    <phoneticPr fontId="4"/>
  </si>
  <si>
    <t>理事長　○○　○○○</t>
    <phoneticPr fontId="4"/>
  </si>
  <si>
    <t>：</t>
    <phoneticPr fontId="4"/>
  </si>
  <si>
    <t>移行特例を適用する</t>
    <rPh sb="0" eb="2">
      <t>イコウ</t>
    </rPh>
    <rPh sb="2" eb="4">
      <t>トクレイ</t>
    </rPh>
    <rPh sb="5" eb="7">
      <t>テキヨウ</t>
    </rPh>
    <phoneticPr fontId="4"/>
  </si>
  <si>
    <t>2歳未満</t>
    <rPh sb="1" eb="4">
      <t>サイミマン</t>
    </rPh>
    <phoneticPr fontId="4"/>
  </si>
  <si>
    <t>保育</t>
    <rPh sb="0" eb="2">
      <t>ホイク</t>
    </rPh>
    <phoneticPr fontId="4"/>
  </si>
  <si>
    <t>：</t>
    <phoneticPr fontId="4"/>
  </si>
  <si>
    <t>移行特例を適用する場合はチェック</t>
  </si>
  <si>
    <t>trueのとき</t>
    <phoneticPr fontId="4"/>
  </si>
  <si>
    <r>
      <t>　</t>
    </r>
    <r>
      <rPr>
        <b/>
        <sz val="12"/>
        <color theme="1"/>
        <rFont val="ＭＳ 明朝"/>
        <family val="1"/>
        <charset val="128"/>
      </rPr>
      <t>⑴　施設を移転する場合</t>
    </r>
    <r>
      <rPr>
        <sz val="12"/>
        <color theme="1"/>
        <rFont val="ＭＳ 明朝"/>
        <family val="1"/>
        <charset val="128"/>
      </rPr>
      <t xml:space="preserve">
　　　法人内部等で移転を決定する前に、京都市との間で必ず事前協議を行ってください。
　　　子ども・子育て支援事業計画に照らし、移転を認めない場合がありますので御了承ください。
　</t>
    </r>
    <r>
      <rPr>
        <b/>
        <sz val="12"/>
        <color theme="1"/>
        <rFont val="ＭＳ 明朝"/>
        <family val="1"/>
        <charset val="128"/>
      </rPr>
      <t>⑵　建物の構造が変わる場合や建替え等を行う場合</t>
    </r>
    <r>
      <rPr>
        <sz val="12"/>
        <color theme="1"/>
        <rFont val="ＭＳ 明朝"/>
        <family val="1"/>
        <charset val="128"/>
      </rPr>
      <t xml:space="preserve">
　　　法人内部等で決定する前に、京都市との間で必ず事前協議を行ってください。
　</t>
    </r>
    <r>
      <rPr>
        <b/>
        <sz val="12"/>
        <color theme="1"/>
        <rFont val="ＭＳ 明朝"/>
        <family val="1"/>
        <charset val="128"/>
      </rPr>
      <t>⑶　変更前に届出が必要な事項</t>
    </r>
    <r>
      <rPr>
        <sz val="12"/>
        <color theme="1"/>
        <rFont val="ＭＳ 明朝"/>
        <family val="1"/>
        <charset val="128"/>
      </rPr>
      <t xml:space="preserve">
　　　変更が生じる日の</t>
    </r>
    <r>
      <rPr>
        <b/>
        <u/>
        <sz val="12"/>
        <color theme="1"/>
        <rFont val="ＭＳ 明朝"/>
        <family val="1"/>
        <charset val="128"/>
      </rPr>
      <t>３箇月前を目安</t>
    </r>
    <r>
      <rPr>
        <sz val="12"/>
        <color theme="1"/>
        <rFont val="ＭＳ 明朝"/>
        <family val="1"/>
        <charset val="128"/>
      </rPr>
      <t>に御提出ください。以降の御提出については、提出書類の
　　確認に時間を要する場合がありますので御了承ください。
　</t>
    </r>
    <r>
      <rPr>
        <b/>
        <sz val="12"/>
        <color theme="1"/>
        <rFont val="ＭＳ 明朝"/>
        <family val="1"/>
        <charset val="128"/>
      </rPr>
      <t>⑷　施設の管理者の変更について</t>
    </r>
    <r>
      <rPr>
        <sz val="12"/>
        <color theme="1"/>
        <rFont val="ＭＳ 明朝"/>
        <family val="1"/>
        <charset val="128"/>
      </rPr>
      <t xml:space="preserve">
　　　施設種別によって施設長の要件が異なりますので以下を御確認ください。</t>
    </r>
    <rPh sb="258" eb="260">
      <t>シセツ</t>
    </rPh>
    <rPh sb="261" eb="264">
      <t>カンリシャ</t>
    </rPh>
    <rPh sb="265" eb="267">
      <t>ヘンコウ</t>
    </rPh>
    <rPh sb="275" eb="277">
      <t>シセツ</t>
    </rPh>
    <rPh sb="277" eb="279">
      <t>シュベツ</t>
    </rPh>
    <rPh sb="283" eb="285">
      <t>シセツ</t>
    </rPh>
    <rPh sb="285" eb="286">
      <t>チョウ</t>
    </rPh>
    <rPh sb="287" eb="289">
      <t>ヨウケン</t>
    </rPh>
    <rPh sb="290" eb="291">
      <t>コト</t>
    </rPh>
    <rPh sb="297" eb="299">
      <t>イカ</t>
    </rPh>
    <rPh sb="300" eb="303">
      <t>ゴカクニン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</si>
</sst>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411]ggge&quot;年&quot;m&quot;月&quot;d&quot;日&quot;;@"/>
    <numFmt numFmtId="177" formatCode="#"/>
    <numFmt numFmtId="178" formatCode="[DBNum3][$-411]0"/>
    <numFmt numFmtId="179" formatCode="0_ "/>
    <numFmt numFmtId="180" formatCode="#,##0.00&quot;㎡&quot;"/>
    <numFmt numFmtId="181" formatCode="#,##0.00_ "/>
    <numFmt numFmtId="182" formatCode="0_);[Red]\(0\)"/>
    <numFmt numFmtId="183" formatCode="ggge&quot;年&quot;m&quot;月&quot;d&quot;日&quot;;;"/>
  </numFmts>
  <fonts count="65">
    <font>
      <sz val="11"/>
      <color theme="1"/>
      <name val="ＭＳ Ｐゴシック"/>
      <family val="2"/>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Ｐゴシック"/>
      <family val="3"/>
      <charset val="128"/>
      <scheme val="minor"/>
    </font>
    <font>
      <sz val="11"/>
      <color theme="1"/>
      <name val="ＭＳ 明朝"/>
      <family val="1"/>
      <charset val="128"/>
    </font>
    <font>
      <sz val="9"/>
      <color theme="1"/>
      <name val="ＭＳ 明朝"/>
      <family val="1"/>
      <charset val="128"/>
    </font>
    <font>
      <b/>
      <sz val="11"/>
      <color theme="1"/>
      <name val="ＭＳ 明朝"/>
      <family val="1"/>
      <charset val="128"/>
    </font>
    <font>
      <u/>
      <sz val="11"/>
      <color theme="10"/>
      <name val="ＭＳ Ｐゴシック"/>
      <family val="2"/>
      <scheme val="minor"/>
    </font>
    <font>
      <b/>
      <sz val="14"/>
      <color theme="1"/>
      <name val="ＭＳ 明朝"/>
      <family val="1"/>
      <charset val="128"/>
    </font>
    <font>
      <sz val="10.5"/>
      <color theme="1"/>
      <name val="Century"/>
      <family val="1"/>
    </font>
    <font>
      <b/>
      <sz val="14"/>
      <color theme="1"/>
      <name val="ＭＳ ゴシック"/>
      <family val="3"/>
      <charset val="128"/>
    </font>
    <font>
      <sz val="12"/>
      <color theme="1"/>
      <name val="ＭＳ 明朝"/>
      <family val="1"/>
      <charset val="128"/>
    </font>
    <font>
      <u/>
      <sz val="12"/>
      <color theme="1"/>
      <name val="ＭＳ ゴシック"/>
      <family val="3"/>
      <charset val="128"/>
    </font>
    <font>
      <sz val="16"/>
      <color theme="1"/>
      <name val="ＭＳ ゴシック"/>
      <family val="3"/>
      <charset val="128"/>
    </font>
    <font>
      <sz val="10"/>
      <color theme="1"/>
      <name val="ＭＳ 明朝"/>
      <family val="1"/>
      <charset val="128"/>
    </font>
    <font>
      <sz val="11"/>
      <color theme="1"/>
      <name val="ＭＳ Ｐゴシック"/>
      <family val="2"/>
      <charset val="128"/>
      <scheme val="minor"/>
    </font>
    <font>
      <b/>
      <sz val="12"/>
      <color theme="1"/>
      <name val="ＭＳ 明朝"/>
      <family val="1"/>
      <charset val="128"/>
    </font>
    <font>
      <sz val="12"/>
      <color rgb="FFFF0000"/>
      <name val="ＭＳ 明朝"/>
      <family val="1"/>
      <charset val="128"/>
    </font>
    <font>
      <u/>
      <sz val="12"/>
      <color theme="10"/>
      <name val="ＭＳ 明朝"/>
      <family val="1"/>
      <charset val="128"/>
    </font>
    <font>
      <u/>
      <sz val="11"/>
      <color theme="10"/>
      <name val="ＭＳ 明朝"/>
      <family val="1"/>
      <charset val="128"/>
    </font>
    <font>
      <b/>
      <sz val="11"/>
      <color indexed="10"/>
      <name val="MS P ゴシック"/>
      <family val="3"/>
      <charset val="128"/>
    </font>
    <font>
      <sz val="10.5"/>
      <color theme="1"/>
      <name val="ＭＳ 明朝"/>
      <family val="1"/>
      <charset val="128"/>
    </font>
    <font>
      <sz val="11"/>
      <color indexed="10"/>
      <name val="MS P ゴシック"/>
      <family val="3"/>
      <charset val="128"/>
    </font>
    <font>
      <sz val="11"/>
      <color theme="1"/>
      <name val="ＭＳ Ｐゴシック"/>
      <family val="2"/>
      <scheme val="minor"/>
    </font>
    <font>
      <sz val="6"/>
      <name val="ＭＳ Ｐゴシック"/>
      <family val="2"/>
      <charset val="128"/>
    </font>
    <font>
      <sz val="14"/>
      <color theme="1"/>
      <name val="ＭＳ 明朝"/>
      <family val="1"/>
      <charset val="128"/>
    </font>
    <font>
      <i/>
      <sz val="14"/>
      <color theme="1"/>
      <name val="ＭＳ 明朝"/>
      <family val="1"/>
      <charset val="128"/>
    </font>
    <font>
      <i/>
      <sz val="12"/>
      <color theme="1"/>
      <name val="ＭＳ 明朝"/>
      <family val="1"/>
      <charset val="128"/>
    </font>
    <font>
      <b/>
      <sz val="10.5"/>
      <color rgb="FFFF0000"/>
      <name val="ＭＳ 明朝"/>
      <family val="1"/>
      <charset val="128"/>
    </font>
    <font>
      <b/>
      <sz val="10.5"/>
      <color theme="1"/>
      <name val="ＭＳ 明朝"/>
      <family val="1"/>
      <charset val="128"/>
    </font>
    <font>
      <sz val="10.5"/>
      <color theme="1"/>
      <name val="ＭＳ Ｐゴシック"/>
      <family val="3"/>
      <charset val="128"/>
    </font>
    <font>
      <sz val="10.5"/>
      <color theme="1"/>
      <name val="ＭＳ Ｐゴシック"/>
      <family val="2"/>
      <scheme val="minor"/>
    </font>
    <font>
      <u/>
      <sz val="10.5"/>
      <color theme="1"/>
      <name val="ＭＳ 明朝"/>
      <family val="1"/>
      <charset val="128"/>
    </font>
    <font>
      <sz val="10.5"/>
      <color theme="1"/>
      <name val="ＭＳ ゴシック"/>
      <family val="3"/>
      <charset val="128"/>
    </font>
    <font>
      <sz val="12"/>
      <color theme="1"/>
      <name val="HGP行書体"/>
      <family val="4"/>
      <charset val="128"/>
    </font>
    <font>
      <sz val="12"/>
      <color theme="1"/>
      <name val="HGS行書体"/>
      <family val="4"/>
      <charset val="128"/>
    </font>
    <font>
      <sz val="16"/>
      <color theme="1"/>
      <name val="HGP行書体"/>
      <family val="4"/>
      <charset val="128"/>
    </font>
    <font>
      <sz val="12"/>
      <color theme="1"/>
      <name val="ＭＳ ゴシック"/>
      <family val="3"/>
      <charset val="128"/>
    </font>
    <font>
      <sz val="8"/>
      <color theme="1"/>
      <name val="ＭＳ 明朝"/>
      <family val="1"/>
      <charset val="128"/>
    </font>
    <font>
      <u/>
      <sz val="9"/>
      <color theme="1"/>
      <name val="ＭＳ ゴシック"/>
      <family val="3"/>
      <charset val="128"/>
    </font>
    <font>
      <b/>
      <sz val="14"/>
      <color rgb="FFFF0000"/>
      <name val="ＭＳ 明朝"/>
      <family val="1"/>
      <charset val="128"/>
    </font>
    <font>
      <sz val="10.5"/>
      <color rgb="FF000000"/>
      <name val="ＭＳ 明朝"/>
      <family val="1"/>
      <charset val="128"/>
    </font>
    <font>
      <sz val="11"/>
      <name val="ＭＳ 明朝"/>
      <family val="1"/>
      <charset val="128"/>
    </font>
    <font>
      <sz val="12"/>
      <name val="ＭＳ 明朝"/>
      <family val="1"/>
      <charset val="128"/>
    </font>
    <font>
      <sz val="6"/>
      <name val="ＭＳ Ｐゴシック"/>
      <family val="3"/>
      <charset val="128"/>
    </font>
    <font>
      <sz val="12"/>
      <color theme="1"/>
      <name val="ＭＳ Ｐゴシック"/>
      <family val="2"/>
      <charset val="128"/>
    </font>
    <font>
      <u/>
      <sz val="11"/>
      <color theme="10"/>
      <name val="ＭＳ Ｐゴシック"/>
      <family val="2"/>
      <charset val="128"/>
    </font>
    <font>
      <sz val="12"/>
      <color rgb="FF000000"/>
      <name val="ＭＳ 明朝"/>
      <family val="1"/>
      <charset val="128"/>
    </font>
    <font>
      <sz val="10"/>
      <color theme="1"/>
      <name val="Century"/>
      <family val="1"/>
    </font>
    <font>
      <sz val="12"/>
      <color theme="1"/>
      <name val="ＭＳ Ｐ明朝"/>
      <family val="1"/>
      <charset val="128"/>
    </font>
    <font>
      <sz val="12"/>
      <color theme="1"/>
      <name val="Century"/>
      <family val="1"/>
    </font>
    <font>
      <sz val="14"/>
      <color theme="1"/>
      <name val="ＭＳ Ｐゴシック"/>
      <family val="2"/>
      <charset val="128"/>
    </font>
    <font>
      <sz val="18"/>
      <color theme="1"/>
      <name val="ＭＳ 明朝"/>
      <family val="1"/>
      <charset val="128"/>
    </font>
    <font>
      <sz val="20"/>
      <color theme="1"/>
      <name val="ＭＳ ゴシック"/>
      <family val="3"/>
      <charset val="128"/>
    </font>
    <font>
      <u/>
      <sz val="14"/>
      <color theme="10"/>
      <name val="ＭＳ Ｐゴシック"/>
      <family val="2"/>
      <scheme val="minor"/>
    </font>
    <font>
      <sz val="14"/>
      <color theme="1"/>
      <name val="ＭＳ Ｐゴシック"/>
      <family val="2"/>
      <scheme val="minor"/>
    </font>
    <font>
      <sz val="18"/>
      <color theme="1"/>
      <name val="ＭＳ Ｐゴシック"/>
      <family val="2"/>
      <scheme val="minor"/>
    </font>
    <font>
      <sz val="18"/>
      <color theme="1"/>
      <name val="Century"/>
      <family val="1"/>
    </font>
    <font>
      <sz val="14"/>
      <color theme="1"/>
      <name val="Century"/>
      <family val="1"/>
    </font>
    <font>
      <sz val="16"/>
      <color rgb="FF0070C0"/>
      <name val="ＭＳ 明朝"/>
      <family val="1"/>
      <charset val="128"/>
    </font>
    <font>
      <b/>
      <u/>
      <sz val="14"/>
      <color rgb="FFFF0000"/>
      <name val="ＭＳ 明朝"/>
      <family val="1"/>
      <charset val="128"/>
    </font>
    <font>
      <b/>
      <sz val="12"/>
      <color rgb="FFFF0000"/>
      <name val="ＭＳ 明朝"/>
      <family val="1"/>
      <charset val="128"/>
    </font>
    <font>
      <b/>
      <u/>
      <sz val="12"/>
      <color theme="1"/>
      <name val="ＭＳ 明朝"/>
      <family val="1"/>
      <charset val="128"/>
    </font>
    <font>
      <sz val="9"/>
      <color indexed="81"/>
      <name val="MS P ゴシック"/>
      <family val="3"/>
      <charset val="128"/>
    </font>
  </fonts>
  <fills count="7">
    <fill>
      <patternFill patternType="none"/>
    </fill>
    <fill>
      <patternFill patternType="gray125"/>
    </fill>
    <fill>
      <patternFill patternType="solid">
        <fgColor theme="7" tint="0.79998168889431442"/>
        <bgColor indexed="64"/>
      </patternFill>
    </fill>
    <fill>
      <patternFill patternType="solid">
        <fgColor rgb="FFFBD4B4"/>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s>
  <borders count="83">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64"/>
      </left>
      <right style="thin">
        <color indexed="64"/>
      </right>
      <top/>
      <bottom/>
      <diagonal/>
    </border>
    <border>
      <left style="thin">
        <color indexed="64"/>
      </left>
      <right style="thin">
        <color indexed="64"/>
      </right>
      <top/>
      <bottom style="double">
        <color indexed="64"/>
      </bottom>
      <diagonal/>
    </border>
    <border diagonalDown="1">
      <left style="thin">
        <color indexed="64"/>
      </left>
      <right/>
      <top style="thin">
        <color indexed="64"/>
      </top>
      <bottom/>
      <diagonal style="thin">
        <color auto="1"/>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auto="1"/>
      </right>
      <top style="thin">
        <color indexed="64"/>
      </top>
      <bottom style="double">
        <color indexed="64"/>
      </bottom>
      <diagonal/>
    </border>
    <border>
      <left style="thin">
        <color auto="1"/>
      </left>
      <right/>
      <top/>
      <bottom style="double">
        <color indexed="64"/>
      </bottom>
      <diagonal/>
    </border>
    <border diagonalDown="1">
      <left/>
      <right style="thin">
        <color indexed="64"/>
      </right>
      <top/>
      <bottom style="double">
        <color indexed="64"/>
      </bottom>
      <diagonal style="thin">
        <color auto="1"/>
      </diagonal>
    </border>
    <border diagonalUp="1">
      <left style="thin">
        <color auto="1"/>
      </left>
      <right style="thin">
        <color auto="1"/>
      </right>
      <top style="thin">
        <color auto="1"/>
      </top>
      <bottom/>
      <diagonal style="thin">
        <color auto="1"/>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thin">
        <color indexed="64"/>
      </right>
      <top style="hair">
        <color indexed="64"/>
      </top>
      <bottom/>
      <diagonal/>
    </border>
    <border>
      <left style="thin">
        <color indexed="64"/>
      </left>
      <right/>
      <top style="hair">
        <color indexed="64"/>
      </top>
      <bottom style="dashDot">
        <color indexed="64"/>
      </bottom>
      <diagonal/>
    </border>
    <border>
      <left/>
      <right/>
      <top style="hair">
        <color indexed="64"/>
      </top>
      <bottom style="dashDot">
        <color indexed="64"/>
      </bottom>
      <diagonal/>
    </border>
    <border>
      <left/>
      <right style="thin">
        <color indexed="64"/>
      </right>
      <top style="hair">
        <color indexed="64"/>
      </top>
      <bottom style="dashDot">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thin">
        <color indexed="64"/>
      </left>
      <right style="thin">
        <color indexed="64"/>
      </right>
      <top style="dashDot">
        <color indexed="64"/>
      </top>
      <bottom style="hair">
        <color indexed="64"/>
      </bottom>
      <diagonal/>
    </border>
    <border>
      <left style="thin">
        <color indexed="64"/>
      </left>
      <right/>
      <top style="dashDot">
        <color indexed="64"/>
      </top>
      <bottom style="hair">
        <color indexed="64"/>
      </bottom>
      <diagonal/>
    </border>
    <border>
      <left/>
      <right/>
      <top style="dashDot">
        <color indexed="64"/>
      </top>
      <bottom style="hair">
        <color indexed="64"/>
      </bottom>
      <diagonal/>
    </border>
    <border>
      <left/>
      <right style="thin">
        <color indexed="64"/>
      </right>
      <top style="dashDot">
        <color indexed="64"/>
      </top>
      <bottom style="hair">
        <color indexed="64"/>
      </bottom>
      <diagonal/>
    </border>
    <border>
      <left style="thin">
        <color indexed="64"/>
      </left>
      <right style="thin">
        <color indexed="64"/>
      </right>
      <top style="dashDot">
        <color indexed="64"/>
      </top>
      <bottom/>
      <diagonal/>
    </border>
    <border>
      <left style="thin">
        <color indexed="64"/>
      </left>
      <right/>
      <top/>
      <bottom style="dashDot">
        <color indexed="64"/>
      </bottom>
      <diagonal/>
    </border>
    <border>
      <left/>
      <right/>
      <top/>
      <bottom style="dashDot">
        <color indexed="64"/>
      </bottom>
      <diagonal/>
    </border>
    <border>
      <left/>
      <right style="thin">
        <color indexed="64"/>
      </right>
      <top/>
      <bottom style="dashDot">
        <color indexed="64"/>
      </bottom>
      <diagonal/>
    </border>
    <border>
      <left style="thin">
        <color indexed="64"/>
      </left>
      <right style="thin">
        <color indexed="64"/>
      </right>
      <top/>
      <bottom style="dashDot">
        <color indexed="64"/>
      </bottom>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top style="dashDot">
        <color indexed="64"/>
      </top>
      <bottom style="dashDot">
        <color indexed="64"/>
      </bottom>
      <diagonal/>
    </border>
    <border>
      <left/>
      <right/>
      <top style="dashDot">
        <color indexed="64"/>
      </top>
      <bottom style="dashDot">
        <color indexed="64"/>
      </bottom>
      <diagonal/>
    </border>
    <border>
      <left/>
      <right style="thin">
        <color indexed="64"/>
      </right>
      <top style="dashDot">
        <color indexed="64"/>
      </top>
      <bottom style="dashDot">
        <color indexed="64"/>
      </bottom>
      <diagonal/>
    </border>
    <border diagonalUp="1">
      <left style="thin">
        <color indexed="64"/>
      </left>
      <right style="thin">
        <color indexed="64"/>
      </right>
      <top/>
      <bottom/>
      <diagonal style="thin">
        <color indexed="64"/>
      </diagonal>
    </border>
    <border>
      <left style="thin">
        <color indexed="64"/>
      </left>
      <right style="thin">
        <color indexed="64"/>
      </right>
      <top style="dashDot">
        <color indexed="64"/>
      </top>
      <bottom style="dashDot">
        <color indexed="64"/>
      </bottom>
      <diagonal/>
    </border>
    <border diagonalUp="1">
      <left style="thin">
        <color indexed="64"/>
      </left>
      <right style="thin">
        <color indexed="64"/>
      </right>
      <top style="dashDot">
        <color indexed="64"/>
      </top>
      <bottom style="dashDot">
        <color indexed="64"/>
      </bottom>
      <diagonal style="thin">
        <color indexed="64"/>
      </diagonal>
    </border>
    <border>
      <left style="thin">
        <color indexed="64"/>
      </left>
      <right/>
      <top style="thin">
        <color indexed="64"/>
      </top>
      <bottom style="medium">
        <color auto="1"/>
      </bottom>
      <diagonal/>
    </border>
    <border>
      <left/>
      <right style="thin">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Dashed">
        <color indexed="64"/>
      </bottom>
      <diagonal/>
    </border>
    <border>
      <left style="thin">
        <color indexed="64"/>
      </left>
      <right style="thin">
        <color auto="1"/>
      </right>
      <top style="double">
        <color indexed="64"/>
      </top>
      <bottom style="thin">
        <color auto="1"/>
      </bottom>
      <diagonal/>
    </border>
    <border>
      <left style="medium">
        <color rgb="FF000000"/>
      </left>
      <right/>
      <top/>
      <bottom/>
      <diagonal/>
    </border>
  </borders>
  <cellStyleXfs count="8">
    <xf numFmtId="0" fontId="0" fillId="0" borderId="0"/>
    <xf numFmtId="0" fontId="8" fillId="0" borderId="0" applyNumberFormat="0" applyFill="0" applyBorder="0" applyAlignment="0" applyProtection="0"/>
    <xf numFmtId="0" fontId="16" fillId="0" borderId="0">
      <alignment vertical="center"/>
    </xf>
    <xf numFmtId="0" fontId="24" fillId="0" borderId="0"/>
    <xf numFmtId="0" fontId="3" fillId="0" borderId="0">
      <alignment vertical="center"/>
    </xf>
    <xf numFmtId="0" fontId="2" fillId="0" borderId="0">
      <alignment vertical="center"/>
    </xf>
    <xf numFmtId="0" fontId="47" fillId="0" borderId="0" applyNumberFormat="0" applyFill="0" applyBorder="0" applyAlignment="0" applyProtection="0">
      <alignment vertical="center"/>
    </xf>
    <xf numFmtId="0" fontId="1" fillId="0" borderId="0">
      <alignment vertical="center"/>
    </xf>
  </cellStyleXfs>
  <cellXfs count="975">
    <xf numFmtId="0" fontId="0" fillId="0" borderId="0" xfId="0"/>
    <xf numFmtId="0" fontId="5" fillId="0" borderId="0" xfId="0" applyFont="1" applyAlignment="1">
      <alignment vertical="center"/>
    </xf>
    <xf numFmtId="0" fontId="5" fillId="0" borderId="0" xfId="0" applyFont="1" applyAlignment="1">
      <alignment vertical="center" wrapText="1"/>
    </xf>
    <xf numFmtId="0" fontId="8" fillId="0" borderId="0" xfId="1" applyAlignment="1">
      <alignment vertical="center"/>
    </xf>
    <xf numFmtId="0" fontId="10" fillId="0" borderId="0" xfId="0" applyFont="1" applyAlignment="1">
      <alignment horizontal="justify" vertical="center"/>
    </xf>
    <xf numFmtId="0" fontId="12" fillId="0" borderId="0" xfId="0" applyFont="1" applyAlignment="1">
      <alignment vertical="center"/>
    </xf>
    <xf numFmtId="0" fontId="12" fillId="0" borderId="0" xfId="0" applyFont="1"/>
    <xf numFmtId="0" fontId="12" fillId="2" borderId="16" xfId="0" applyFont="1" applyFill="1" applyBorder="1"/>
    <xf numFmtId="0" fontId="12" fillId="2" borderId="2" xfId="0" applyFont="1" applyFill="1" applyBorder="1" applyAlignment="1">
      <alignment horizontal="center" vertical="center"/>
    </xf>
    <xf numFmtId="0" fontId="12" fillId="2" borderId="20" xfId="0" applyFont="1" applyFill="1" applyBorder="1" applyAlignment="1">
      <alignment horizontal="center" vertical="center"/>
    </xf>
    <xf numFmtId="0" fontId="12" fillId="2" borderId="21" xfId="0" applyFont="1" applyFill="1" applyBorder="1"/>
    <xf numFmtId="0" fontId="12" fillId="0" borderId="18" xfId="0" applyFont="1" applyBorder="1" applyAlignment="1">
      <alignment vertical="center"/>
    </xf>
    <xf numFmtId="0" fontId="12" fillId="0" borderId="18" xfId="0" applyFont="1" applyBorder="1" applyAlignment="1">
      <alignment horizontal="center" vertical="center"/>
    </xf>
    <xf numFmtId="0" fontId="12" fillId="0" borderId="9" xfId="0" applyFont="1" applyBorder="1" applyAlignment="1">
      <alignment vertical="center"/>
    </xf>
    <xf numFmtId="0" fontId="12" fillId="0" borderId="9" xfId="0" applyFont="1" applyBorder="1" applyAlignment="1">
      <alignment horizontal="center" vertical="center"/>
    </xf>
    <xf numFmtId="0" fontId="12" fillId="0" borderId="19" xfId="0" applyFont="1" applyBorder="1" applyAlignment="1">
      <alignment vertical="center"/>
    </xf>
    <xf numFmtId="0" fontId="12" fillId="0" borderId="19" xfId="0" applyFont="1" applyBorder="1" applyAlignment="1">
      <alignment horizontal="center" vertical="center"/>
    </xf>
    <xf numFmtId="0" fontId="12" fillId="2" borderId="9" xfId="0" applyFont="1" applyFill="1" applyBorder="1" applyAlignment="1">
      <alignment horizontal="center" vertical="center" shrinkToFit="1"/>
    </xf>
    <xf numFmtId="0" fontId="12" fillId="2" borderId="13" xfId="0" applyFont="1" applyFill="1" applyBorder="1" applyAlignment="1">
      <alignment horizontal="center" vertical="center" shrinkToFit="1"/>
    </xf>
    <xf numFmtId="0" fontId="12" fillId="0" borderId="0" xfId="0" applyFont="1" applyAlignment="1">
      <alignment vertical="center" wrapText="1"/>
    </xf>
    <xf numFmtId="0" fontId="12" fillId="0" borderId="0" xfId="0" applyFont="1" applyAlignment="1">
      <alignment horizontal="left" vertical="center"/>
    </xf>
    <xf numFmtId="0" fontId="13" fillId="0" borderId="0" xfId="0" applyFont="1" applyAlignment="1">
      <alignment horizontal="left" vertical="center"/>
    </xf>
    <xf numFmtId="0" fontId="12" fillId="0" borderId="0" xfId="0" applyFont="1" applyAlignment="1">
      <alignment horizontal="center" vertical="center" wrapText="1"/>
    </xf>
    <xf numFmtId="0" fontId="12" fillId="0" borderId="9" xfId="0" applyFont="1" applyBorder="1" applyAlignment="1">
      <alignment horizontal="center" vertical="center" wrapText="1"/>
    </xf>
    <xf numFmtId="0" fontId="12" fillId="0" borderId="0" xfId="0" applyFont="1" applyAlignment="1">
      <alignment horizontal="center" vertical="center"/>
    </xf>
    <xf numFmtId="0" fontId="8" fillId="0" borderId="0" xfId="1" applyAlignment="1">
      <alignment vertical="center" wrapText="1"/>
    </xf>
    <xf numFmtId="0" fontId="12" fillId="0" borderId="9" xfId="0" applyFont="1" applyBorder="1" applyAlignment="1">
      <alignment vertical="center" textRotation="255"/>
    </xf>
    <xf numFmtId="0" fontId="12" fillId="0" borderId="9" xfId="0" applyFont="1" applyBorder="1" applyAlignment="1">
      <alignment horizontal="center" vertical="center" textRotation="255"/>
    </xf>
    <xf numFmtId="0" fontId="12" fillId="0" borderId="18" xfId="0" applyFont="1" applyBorder="1" applyAlignment="1">
      <alignment horizontal="center" vertical="center" textRotation="255" shrinkToFit="1"/>
    </xf>
    <xf numFmtId="0" fontId="12" fillId="0" borderId="9" xfId="0" applyFont="1" applyBorder="1" applyAlignment="1">
      <alignment horizontal="center" vertical="center" textRotation="255" shrinkToFit="1"/>
    </xf>
    <xf numFmtId="0" fontId="12" fillId="2" borderId="9" xfId="0" applyFont="1" applyFill="1" applyBorder="1" applyAlignment="1">
      <alignment horizontal="left" vertical="center" wrapText="1"/>
    </xf>
    <xf numFmtId="0" fontId="5" fillId="0" borderId="0" xfId="0" applyFont="1" applyAlignment="1">
      <alignment horizontal="left" vertical="center"/>
    </xf>
    <xf numFmtId="49" fontId="5" fillId="0" borderId="6" xfId="0" applyNumberFormat="1" applyFont="1" applyBorder="1" applyAlignment="1" applyProtection="1">
      <alignment horizontal="center" vertical="center"/>
      <protection locked="0"/>
    </xf>
    <xf numFmtId="49" fontId="5" fillId="0" borderId="9" xfId="0" applyNumberFormat="1" applyFont="1" applyBorder="1" applyAlignment="1" applyProtection="1">
      <alignment horizontal="center" vertical="center"/>
      <protection locked="0"/>
    </xf>
    <xf numFmtId="49" fontId="5" fillId="0" borderId="4" xfId="0" applyNumberFormat="1" applyFont="1" applyBorder="1" applyAlignment="1" applyProtection="1">
      <alignment horizontal="center" vertical="center"/>
      <protection locked="0"/>
    </xf>
    <xf numFmtId="0" fontId="22" fillId="0" borderId="0" xfId="0" applyFont="1" applyAlignment="1">
      <alignment vertical="center"/>
    </xf>
    <xf numFmtId="0" fontId="12" fillId="0" borderId="0" xfId="0" applyFont="1" applyAlignment="1">
      <alignment horizontal="left" vertical="center" wrapText="1"/>
    </xf>
    <xf numFmtId="0" fontId="14" fillId="0" borderId="0" xfId="0" applyFont="1" applyAlignment="1">
      <alignment horizontal="center" vertical="center" wrapText="1"/>
    </xf>
    <xf numFmtId="0" fontId="12" fillId="0" borderId="7" xfId="0" applyFont="1" applyBorder="1" applyAlignment="1">
      <alignment vertical="top" wrapText="1"/>
    </xf>
    <xf numFmtId="0" fontId="12" fillId="0" borderId="0" xfId="0" applyFont="1" applyAlignment="1">
      <alignment vertical="top" wrapText="1"/>
    </xf>
    <xf numFmtId="0" fontId="12" fillId="0" borderId="8" xfId="0" applyFont="1" applyBorder="1" applyAlignment="1">
      <alignment vertical="top" wrapText="1"/>
    </xf>
    <xf numFmtId="0" fontId="12" fillId="0" borderId="3" xfId="0" applyFont="1" applyBorder="1" applyAlignment="1">
      <alignment vertical="top" wrapText="1"/>
    </xf>
    <xf numFmtId="0" fontId="12" fillId="0" borderId="6" xfId="0" applyFont="1" applyBorder="1" applyAlignment="1">
      <alignment vertical="top" wrapText="1"/>
    </xf>
    <xf numFmtId="0" fontId="12" fillId="0" borderId="4" xfId="0" applyFont="1" applyBorder="1" applyAlignment="1">
      <alignment vertical="top" wrapText="1"/>
    </xf>
    <xf numFmtId="0" fontId="22" fillId="0" borderId="0" xfId="3" applyFont="1" applyAlignment="1">
      <alignment vertical="center"/>
    </xf>
    <xf numFmtId="0" fontId="26" fillId="0" borderId="0" xfId="3" applyFont="1" applyAlignment="1">
      <alignment horizontal="left" vertical="center"/>
    </xf>
    <xf numFmtId="0" fontId="27" fillId="0" borderId="0" xfId="3" applyFont="1" applyAlignment="1">
      <alignment horizontal="center" vertical="center"/>
    </xf>
    <xf numFmtId="0" fontId="28" fillId="0" borderId="0" xfId="3" applyFont="1" applyAlignment="1">
      <alignment horizontal="left" vertical="center"/>
    </xf>
    <xf numFmtId="0" fontId="29" fillId="0" borderId="0" xfId="3" applyFont="1" applyAlignment="1">
      <alignment vertical="center"/>
    </xf>
    <xf numFmtId="0" fontId="30" fillId="0" borderId="0" xfId="3" applyFont="1" applyAlignment="1">
      <alignment vertical="center"/>
    </xf>
    <xf numFmtId="0" fontId="22" fillId="5" borderId="5" xfId="3" applyFont="1" applyFill="1" applyBorder="1" applyAlignment="1">
      <alignment vertical="center"/>
    </xf>
    <xf numFmtId="0" fontId="22" fillId="5" borderId="2" xfId="3" applyFont="1" applyFill="1" applyBorder="1" applyAlignment="1">
      <alignment vertical="center"/>
    </xf>
    <xf numFmtId="0" fontId="6" fillId="5" borderId="6" xfId="3" applyFont="1" applyFill="1" applyBorder="1" applyAlignment="1">
      <alignment vertical="center"/>
    </xf>
    <xf numFmtId="0" fontId="22" fillId="5" borderId="6" xfId="3" applyFont="1" applyFill="1" applyBorder="1" applyAlignment="1">
      <alignment vertical="center"/>
    </xf>
    <xf numFmtId="0" fontId="22" fillId="5" borderId="4" xfId="3" applyFont="1" applyFill="1" applyBorder="1" applyAlignment="1">
      <alignment vertical="center"/>
    </xf>
    <xf numFmtId="0" fontId="32" fillId="0" borderId="0" xfId="3" applyFont="1" applyAlignment="1">
      <alignment vertical="center"/>
    </xf>
    <xf numFmtId="0" fontId="22" fillId="0" borderId="0" xfId="3" applyFont="1" applyAlignment="1">
      <alignment horizontal="left" vertical="center" indent="1"/>
    </xf>
    <xf numFmtId="0" fontId="22" fillId="0" borderId="5" xfId="3" applyFont="1" applyBorder="1" applyAlignment="1">
      <alignment vertical="center"/>
    </xf>
    <xf numFmtId="0" fontId="32" fillId="0" borderId="5" xfId="3" applyFont="1" applyBorder="1" applyAlignment="1">
      <alignment vertical="center"/>
    </xf>
    <xf numFmtId="0" fontId="32" fillId="0" borderId="2" xfId="3" applyFont="1" applyBorder="1" applyAlignment="1">
      <alignment vertical="center"/>
    </xf>
    <xf numFmtId="0" fontId="22" fillId="5" borderId="1" xfId="3" applyFont="1" applyFill="1" applyBorder="1" applyAlignment="1">
      <alignment vertical="center"/>
    </xf>
    <xf numFmtId="0" fontId="22" fillId="0" borderId="0" xfId="4" applyFont="1">
      <alignment vertical="center"/>
    </xf>
    <xf numFmtId="0" fontId="34" fillId="0" borderId="0" xfId="4" applyFont="1">
      <alignment vertical="center"/>
    </xf>
    <xf numFmtId="0" fontId="5" fillId="0" borderId="0" xfId="4" applyFont="1">
      <alignment vertical="center"/>
    </xf>
    <xf numFmtId="0" fontId="22" fillId="0" borderId="1" xfId="4" applyFont="1" applyBorder="1">
      <alignment vertical="center"/>
    </xf>
    <xf numFmtId="0" fontId="22" fillId="0" borderId="5" xfId="4" applyFont="1" applyBorder="1">
      <alignment vertical="center"/>
    </xf>
    <xf numFmtId="0" fontId="53" fillId="0" borderId="0" xfId="0" applyFont="1" applyAlignment="1">
      <alignment vertical="center"/>
    </xf>
    <xf numFmtId="0" fontId="55" fillId="0" borderId="0" xfId="1" applyFont="1" applyAlignment="1">
      <alignment vertical="center"/>
    </xf>
    <xf numFmtId="0" fontId="26" fillId="0" borderId="0" xfId="0" applyFont="1" applyAlignment="1">
      <alignment horizontal="justify" vertical="center"/>
    </xf>
    <xf numFmtId="0" fontId="56" fillId="0" borderId="0" xfId="0" applyFont="1"/>
    <xf numFmtId="0" fontId="53" fillId="0" borderId="0" xfId="0" applyFont="1" applyAlignment="1">
      <alignment horizontal="left" vertical="center"/>
    </xf>
    <xf numFmtId="0" fontId="57" fillId="0" borderId="0" xfId="0" applyFont="1"/>
    <xf numFmtId="0" fontId="53" fillId="0" borderId="0" xfId="0" applyFont="1" applyAlignment="1">
      <alignment horizontal="justify" vertical="center"/>
    </xf>
    <xf numFmtId="0" fontId="59" fillId="0" borderId="0" xfId="0" applyFont="1" applyAlignment="1">
      <alignment horizontal="justify" vertical="center"/>
    </xf>
    <xf numFmtId="0" fontId="0" fillId="0" borderId="0" xfId="0" applyAlignment="1">
      <alignment wrapText="1"/>
    </xf>
    <xf numFmtId="0" fontId="8" fillId="0" borderId="0" xfId="1" applyAlignment="1">
      <alignment vertical="center"/>
    </xf>
    <xf numFmtId="0" fontId="22" fillId="0" borderId="0" xfId="3" applyFont="1" applyAlignment="1">
      <alignment horizontal="center" vertical="center"/>
    </xf>
    <xf numFmtId="0" fontId="9" fillId="0" borderId="0" xfId="3" applyFont="1" applyAlignment="1">
      <alignment horizontal="center" vertical="center"/>
    </xf>
    <xf numFmtId="0" fontId="9" fillId="0" borderId="0" xfId="4" applyFont="1" applyAlignment="1">
      <alignment horizontal="center" vertical="center"/>
    </xf>
    <xf numFmtId="0" fontId="22" fillId="0" borderId="0" xfId="3" applyFont="1" applyAlignment="1">
      <alignment horizontal="left" vertical="center"/>
    </xf>
    <xf numFmtId="0" fontId="53" fillId="0" borderId="0" xfId="0" applyFont="1" applyAlignment="1">
      <alignment horizontal="right" vertical="center"/>
    </xf>
    <xf numFmtId="0" fontId="5" fillId="0" borderId="0" xfId="0" applyFont="1" applyAlignment="1" applyProtection="1">
      <alignment vertical="center"/>
    </xf>
    <xf numFmtId="0" fontId="8" fillId="0" borderId="0" xfId="1" applyAlignment="1" applyProtection="1">
      <alignment vertical="center"/>
    </xf>
    <xf numFmtId="0" fontId="7" fillId="0" borderId="0" xfId="0" applyFont="1" applyAlignment="1" applyProtection="1">
      <alignment vertical="center"/>
    </xf>
    <xf numFmtId="0" fontId="5" fillId="0" borderId="1"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3"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0" xfId="0" applyFont="1" applyAlignment="1" applyProtection="1">
      <alignment vertical="center" wrapText="1"/>
    </xf>
    <xf numFmtId="49" fontId="5" fillId="0" borderId="0" xfId="0" applyNumberFormat="1" applyFont="1" applyAlignment="1" applyProtection="1">
      <alignment horizontal="center" vertical="center"/>
    </xf>
    <xf numFmtId="0" fontId="5" fillId="0" borderId="0" xfId="0" applyFont="1" applyAlignment="1" applyProtection="1">
      <alignment horizontal="left" vertical="center"/>
    </xf>
    <xf numFmtId="0" fontId="5" fillId="0" borderId="7" xfId="0" applyFont="1" applyBorder="1" applyAlignment="1" applyProtection="1">
      <alignment vertical="center"/>
    </xf>
    <xf numFmtId="0" fontId="0" fillId="0" borderId="0" xfId="0" applyAlignment="1" applyProtection="1">
      <alignment vertical="center"/>
    </xf>
    <xf numFmtId="0" fontId="0" fillId="0" borderId="0" xfId="0" applyAlignment="1" applyProtection="1">
      <alignment vertical="top" wrapText="1"/>
    </xf>
    <xf numFmtId="0" fontId="0" fillId="0" borderId="0" xfId="0" applyAlignment="1" applyProtection="1">
      <alignment vertical="center" wrapText="1"/>
    </xf>
    <xf numFmtId="0" fontId="5" fillId="0" borderId="0" xfId="0" applyFont="1" applyAlignment="1" applyProtection="1">
      <alignment horizontal="left" vertical="center" wrapText="1"/>
    </xf>
    <xf numFmtId="0" fontId="0" fillId="0" borderId="0" xfId="0" applyAlignment="1" applyProtection="1">
      <alignment horizontal="center" vertical="center" wrapText="1" shrinkToFit="1"/>
    </xf>
    <xf numFmtId="49" fontId="5" fillId="0" borderId="6" xfId="0" applyNumberFormat="1" applyFont="1" applyBorder="1" applyAlignment="1" applyProtection="1">
      <alignment horizontal="center" vertical="center"/>
    </xf>
    <xf numFmtId="49" fontId="5" fillId="0" borderId="9" xfId="0" applyNumberFormat="1" applyFont="1" applyBorder="1" applyAlignment="1" applyProtection="1">
      <alignment horizontal="center" vertical="center"/>
    </xf>
    <xf numFmtId="49" fontId="5" fillId="0" borderId="4" xfId="0" applyNumberFormat="1" applyFont="1" applyBorder="1" applyAlignment="1" applyProtection="1">
      <alignment horizontal="center" vertical="center"/>
    </xf>
    <xf numFmtId="0" fontId="5" fillId="0" borderId="0" xfId="0" applyFont="1" applyAlignment="1" applyProtection="1">
      <alignment vertical="top"/>
    </xf>
    <xf numFmtId="0" fontId="15" fillId="0" borderId="0" xfId="0" applyFont="1" applyAlignment="1" applyProtection="1">
      <alignment horizontal="left"/>
    </xf>
    <xf numFmtId="0" fontId="12" fillId="0" borderId="0" xfId="0" applyFont="1" applyAlignment="1" applyProtection="1">
      <alignment horizontal="left" vertical="center"/>
    </xf>
    <xf numFmtId="0" fontId="15" fillId="0" borderId="0" xfId="0" applyFont="1" applyAlignment="1" applyProtection="1">
      <alignment horizontal="left" vertical="top"/>
    </xf>
    <xf numFmtId="0" fontId="22" fillId="0" borderId="0" xfId="0" applyFont="1" applyAlignment="1" applyProtection="1">
      <alignment vertical="center"/>
    </xf>
    <xf numFmtId="49" fontId="22" fillId="0" borderId="0" xfId="0" applyNumberFormat="1" applyFont="1" applyAlignment="1" applyProtection="1">
      <alignment horizontal="center" vertical="center"/>
    </xf>
    <xf numFmtId="0" fontId="22" fillId="0" borderId="0" xfId="3" applyFont="1" applyAlignment="1" applyProtection="1">
      <alignment vertical="center"/>
    </xf>
    <xf numFmtId="0" fontId="9" fillId="0" borderId="0" xfId="3" applyFont="1" applyAlignment="1" applyProtection="1">
      <alignment horizontal="center" vertical="center"/>
    </xf>
    <xf numFmtId="0" fontId="26" fillId="0" borderId="0" xfId="3" applyFont="1" applyAlignment="1" applyProtection="1">
      <alignment horizontal="left" vertical="center"/>
    </xf>
    <xf numFmtId="0" fontId="22" fillId="4" borderId="0" xfId="3" applyFont="1" applyFill="1" applyAlignment="1" applyProtection="1">
      <alignment vertical="center"/>
    </xf>
    <xf numFmtId="0" fontId="27" fillId="0" borderId="0" xfId="3" applyFont="1" applyAlignment="1" applyProtection="1">
      <alignment horizontal="center" vertical="center"/>
    </xf>
    <xf numFmtId="0" fontId="28" fillId="0" borderId="0" xfId="3" applyFont="1" applyAlignment="1" applyProtection="1">
      <alignment horizontal="left" vertical="center"/>
    </xf>
    <xf numFmtId="0" fontId="29" fillId="0" borderId="0" xfId="3" applyFont="1" applyAlignment="1" applyProtection="1">
      <alignment vertical="center"/>
    </xf>
    <xf numFmtId="0" fontId="22" fillId="5" borderId="5" xfId="3" applyFont="1" applyFill="1" applyBorder="1" applyAlignment="1" applyProtection="1">
      <alignment vertical="center" wrapText="1"/>
    </xf>
    <xf numFmtId="0" fontId="22" fillId="5" borderId="5" xfId="3" applyFont="1" applyFill="1" applyBorder="1" applyAlignment="1" applyProtection="1">
      <alignment vertical="center"/>
    </xf>
    <xf numFmtId="0" fontId="22" fillId="5" borderId="2" xfId="3" applyFont="1" applyFill="1" applyBorder="1" applyAlignment="1" applyProtection="1">
      <alignment vertical="center"/>
    </xf>
    <xf numFmtId="0" fontId="22" fillId="5" borderId="6" xfId="3" applyFont="1" applyFill="1" applyBorder="1" applyAlignment="1" applyProtection="1">
      <alignment vertical="center"/>
    </xf>
    <xf numFmtId="0" fontId="22" fillId="5" borderId="4" xfId="3" applyFont="1" applyFill="1" applyBorder="1" applyAlignment="1" applyProtection="1">
      <alignment vertical="center"/>
    </xf>
    <xf numFmtId="0" fontId="32" fillId="0" borderId="0" xfId="3" applyFont="1" applyAlignment="1" applyProtection="1">
      <alignment vertical="center"/>
    </xf>
    <xf numFmtId="0" fontId="22" fillId="0" borderId="0" xfId="3" applyFont="1" applyAlignment="1" applyProtection="1">
      <alignment horizontal="left" vertical="center" indent="1"/>
    </xf>
    <xf numFmtId="0" fontId="22" fillId="0" borderId="3" xfId="3" applyFont="1" applyBorder="1" applyAlignment="1" applyProtection="1">
      <alignment horizontal="left" vertical="center" indent="1"/>
    </xf>
    <xf numFmtId="0" fontId="22" fillId="0" borderId="6" xfId="3" applyFont="1" applyBorder="1" applyAlignment="1" applyProtection="1">
      <alignment vertical="center"/>
    </xf>
    <xf numFmtId="0" fontId="22" fillId="0" borderId="4" xfId="3" applyFont="1" applyBorder="1" applyAlignment="1" applyProtection="1">
      <alignment vertical="center"/>
    </xf>
    <xf numFmtId="0" fontId="33" fillId="0" borderId="0" xfId="3" applyFont="1" applyAlignment="1" applyProtection="1">
      <alignment vertical="center"/>
    </xf>
    <xf numFmtId="0" fontId="32" fillId="0" borderId="0" xfId="3" applyFont="1" applyAlignment="1" applyProtection="1">
      <alignment vertical="top" wrapText="1"/>
    </xf>
    <xf numFmtId="0" fontId="22" fillId="0" borderId="5" xfId="3" applyFont="1" applyBorder="1" applyAlignment="1" applyProtection="1">
      <alignment vertical="center"/>
    </xf>
    <xf numFmtId="0" fontId="32" fillId="0" borderId="5" xfId="3" applyFont="1" applyBorder="1" applyAlignment="1" applyProtection="1">
      <alignment vertical="center"/>
    </xf>
    <xf numFmtId="0" fontId="32" fillId="0" borderId="2" xfId="3" applyFont="1" applyBorder="1" applyAlignment="1" applyProtection="1">
      <alignment vertical="center"/>
    </xf>
    <xf numFmtId="0" fontId="2" fillId="0" borderId="0" xfId="5" applyProtection="1">
      <alignment vertical="center"/>
    </xf>
    <xf numFmtId="0" fontId="42" fillId="0" borderId="0" xfId="5" applyFont="1" applyAlignment="1" applyProtection="1">
      <alignment horizontal="left" vertical="center"/>
    </xf>
    <xf numFmtId="0" fontId="22" fillId="0" borderId="0" xfId="5" applyFont="1" applyAlignment="1" applyProtection="1">
      <alignment horizontal="right" vertical="center"/>
    </xf>
    <xf numFmtId="0" fontId="43" fillId="0" borderId="0" xfId="5" applyFont="1" applyProtection="1">
      <alignment vertical="center"/>
    </xf>
    <xf numFmtId="0" fontId="44" fillId="0" borderId="0" xfId="5" applyFont="1" applyAlignment="1" applyProtection="1">
      <alignment horizontal="justify" vertical="center"/>
    </xf>
    <xf numFmtId="0" fontId="44" fillId="0" borderId="0" xfId="5" applyFont="1" applyProtection="1">
      <alignment vertical="center"/>
    </xf>
    <xf numFmtId="0" fontId="44" fillId="6" borderId="0" xfId="5" applyFont="1" applyFill="1" applyAlignment="1" applyProtection="1">
      <alignment horizontal="center" vertical="center"/>
    </xf>
    <xf numFmtId="0" fontId="44" fillId="0" borderId="0" xfId="5" applyFont="1" applyAlignment="1" applyProtection="1">
      <alignment horizontal="center" vertical="center" shrinkToFit="1"/>
    </xf>
    <xf numFmtId="0" fontId="44" fillId="6" borderId="0" xfId="5" applyFont="1" applyFill="1" applyAlignment="1" applyProtection="1">
      <alignment horizontal="center" vertical="center" shrinkToFit="1"/>
    </xf>
    <xf numFmtId="0" fontId="44" fillId="0" borderId="0" xfId="5" applyFont="1" applyAlignment="1" applyProtection="1">
      <alignment horizontal="center" vertical="center"/>
    </xf>
    <xf numFmtId="0" fontId="44" fillId="0" borderId="0" xfId="5" applyFont="1" applyAlignment="1" applyProtection="1">
      <alignment horizontal="center" vertical="center" wrapText="1"/>
    </xf>
    <xf numFmtId="0" fontId="44" fillId="6" borderId="0" xfId="5" applyFont="1" applyFill="1" applyAlignment="1" applyProtection="1">
      <alignment horizontal="center" vertical="center" wrapText="1"/>
    </xf>
    <xf numFmtId="0" fontId="2" fillId="0" borderId="0" xfId="5" applyAlignment="1" applyProtection="1">
      <alignment horizontal="left" vertical="center" wrapText="1"/>
    </xf>
    <xf numFmtId="0" fontId="22" fillId="0" borderId="0" xfId="5" applyFont="1" applyAlignment="1" applyProtection="1">
      <alignment horizontal="left" vertical="center"/>
    </xf>
    <xf numFmtId="0" fontId="46" fillId="0" borderId="0" xfId="5" applyFont="1" applyProtection="1">
      <alignment vertical="center"/>
    </xf>
    <xf numFmtId="0" fontId="22" fillId="0" borderId="0" xfId="5" applyFont="1" applyAlignment="1" applyProtection="1">
      <alignment horizontal="justify" vertical="center"/>
    </xf>
    <xf numFmtId="0" fontId="2" fillId="0" borderId="0" xfId="5" applyAlignment="1" applyProtection="1">
      <alignment vertical="center" wrapText="1"/>
    </xf>
    <xf numFmtId="0" fontId="12" fillId="0" borderId="0" xfId="5" applyFont="1" applyProtection="1">
      <alignment vertical="center"/>
    </xf>
    <xf numFmtId="0" fontId="12" fillId="0" borderId="17" xfId="5" applyFont="1" applyBorder="1" applyAlignment="1" applyProtection="1">
      <alignment horizontal="center" vertical="center"/>
    </xf>
    <xf numFmtId="0" fontId="12" fillId="0" borderId="17" xfId="5" applyFont="1" applyBorder="1" applyProtection="1">
      <alignment vertical="center"/>
    </xf>
    <xf numFmtId="0" fontId="2" fillId="0" borderId="8" xfId="5" applyBorder="1" applyProtection="1">
      <alignment vertical="center"/>
    </xf>
    <xf numFmtId="0" fontId="2" fillId="0" borderId="0" xfId="5" applyAlignment="1" applyProtection="1">
      <alignment horizontal="center" vertical="center"/>
    </xf>
    <xf numFmtId="0" fontId="49" fillId="0" borderId="0" xfId="5" applyFont="1" applyAlignment="1" applyProtection="1">
      <alignment vertical="center" wrapText="1"/>
    </xf>
    <xf numFmtId="0" fontId="22" fillId="0" borderId="0" xfId="5" applyFont="1" applyProtection="1">
      <alignment vertical="center"/>
    </xf>
    <xf numFmtId="0" fontId="52" fillId="0" borderId="0" xfId="5" applyFont="1" applyProtection="1">
      <alignment vertical="center"/>
    </xf>
    <xf numFmtId="0" fontId="12" fillId="0" borderId="17" xfId="5" applyFont="1" applyFill="1" applyBorder="1" applyProtection="1">
      <alignment vertical="center"/>
      <protection locked="0"/>
    </xf>
    <xf numFmtId="0" fontId="59" fillId="0" borderId="75" xfId="0" applyFont="1" applyBorder="1" applyAlignment="1" applyProtection="1">
      <alignment horizontal="justify" vertical="center" wrapText="1"/>
      <protection locked="0"/>
    </xf>
    <xf numFmtId="0" fontId="44" fillId="0" borderId="9" xfId="0" applyFont="1" applyBorder="1" applyAlignment="1">
      <alignment vertical="center" textRotation="255"/>
    </xf>
    <xf numFmtId="0" fontId="12" fillId="0" borderId="80" xfId="0" applyFont="1" applyBorder="1" applyAlignment="1">
      <alignment vertical="center"/>
    </xf>
    <xf numFmtId="0" fontId="12" fillId="0" borderId="18" xfId="0" applyFont="1" applyBorder="1" applyAlignment="1">
      <alignment vertical="center" textRotation="255"/>
    </xf>
    <xf numFmtId="0" fontId="12" fillId="0" borderId="0" xfId="7" applyFont="1">
      <alignment vertical="center"/>
    </xf>
    <xf numFmtId="0" fontId="22" fillId="0" borderId="0" xfId="7" applyFont="1">
      <alignment vertical="center"/>
    </xf>
    <xf numFmtId="0" fontId="26" fillId="0" borderId="0" xfId="7" applyFont="1">
      <alignment vertical="center"/>
    </xf>
    <xf numFmtId="0" fontId="38" fillId="0" borderId="0" xfId="7" applyFont="1">
      <alignment vertical="center"/>
    </xf>
    <xf numFmtId="0" fontId="22" fillId="0" borderId="0" xfId="7" applyFont="1" applyAlignment="1">
      <alignment horizontal="right" vertical="center"/>
    </xf>
    <xf numFmtId="0" fontId="6" fillId="0" borderId="9" xfId="7" applyFont="1" applyBorder="1" applyAlignment="1">
      <alignment horizontal="center" vertical="center"/>
    </xf>
    <xf numFmtId="0" fontId="39" fillId="0" borderId="0" xfId="7" applyFont="1">
      <alignment vertical="center"/>
    </xf>
    <xf numFmtId="0" fontId="12" fillId="0" borderId="9" xfId="7" applyFont="1" applyBorder="1">
      <alignment vertical="center"/>
    </xf>
    <xf numFmtId="0" fontId="12" fillId="0" borderId="9" xfId="7" applyFont="1" applyBorder="1" applyAlignment="1">
      <alignment horizontal="center" vertical="center"/>
    </xf>
    <xf numFmtId="0" fontId="34" fillId="0" borderId="0" xfId="7" applyFont="1">
      <alignment vertical="center"/>
    </xf>
    <xf numFmtId="0" fontId="12" fillId="0" borderId="6" xfId="7" applyFont="1" applyBorder="1">
      <alignment vertical="center"/>
    </xf>
    <xf numFmtId="0" fontId="22" fillId="0" borderId="6" xfId="7" applyFont="1" applyBorder="1" applyAlignment="1">
      <alignment horizontal="left" vertical="center"/>
    </xf>
    <xf numFmtId="0" fontId="22" fillId="0" borderId="0" xfId="7" applyFont="1" applyAlignment="1">
      <alignment horizontal="left" vertical="center"/>
    </xf>
    <xf numFmtId="0" fontId="22" fillId="0" borderId="1" xfId="7" applyFont="1" applyBorder="1">
      <alignment vertical="center"/>
    </xf>
    <xf numFmtId="0" fontId="22" fillId="0" borderId="5" xfId="7" applyFont="1" applyBorder="1">
      <alignment vertical="center"/>
    </xf>
    <xf numFmtId="0" fontId="22" fillId="0" borderId="5" xfId="7" applyFont="1" applyBorder="1" applyAlignment="1">
      <alignment horizontal="right" vertical="center"/>
    </xf>
    <xf numFmtId="0" fontId="22" fillId="0" borderId="2" xfId="7" applyFont="1" applyBorder="1">
      <alignment vertical="center"/>
    </xf>
    <xf numFmtId="0" fontId="22" fillId="0" borderId="3" xfId="7" applyFont="1" applyBorder="1">
      <alignment vertical="center"/>
    </xf>
    <xf numFmtId="0" fontId="22" fillId="0" borderId="6" xfId="7" applyFont="1" applyBorder="1">
      <alignment vertical="center"/>
    </xf>
    <xf numFmtId="0" fontId="22" fillId="0" borderId="4" xfId="7" applyFont="1" applyBorder="1">
      <alignment vertical="center"/>
    </xf>
    <xf numFmtId="0" fontId="22" fillId="0" borderId="6" xfId="7" applyFont="1" applyBorder="1" applyAlignment="1">
      <alignment horizontal="right" vertical="center"/>
    </xf>
    <xf numFmtId="0" fontId="12" fillId="0" borderId="7" xfId="7" applyFont="1" applyBorder="1">
      <alignment vertical="center"/>
    </xf>
    <xf numFmtId="0" fontId="39" fillId="0" borderId="9" xfId="7" applyFont="1" applyBorder="1" applyAlignment="1">
      <alignment horizontal="center" vertical="center" wrapText="1"/>
    </xf>
    <xf numFmtId="0" fontId="6" fillId="0" borderId="9" xfId="7" applyFont="1" applyBorder="1">
      <alignment vertical="center"/>
    </xf>
    <xf numFmtId="0" fontId="22" fillId="0" borderId="1" xfId="7" applyFont="1" applyBorder="1" applyAlignment="1">
      <alignment horizontal="left" vertical="center"/>
    </xf>
    <xf numFmtId="49" fontId="6" fillId="0" borderId="0" xfId="7" applyNumberFormat="1" applyFont="1" applyAlignment="1">
      <alignment horizontal="center" vertical="center"/>
    </xf>
    <xf numFmtId="180" fontId="15" fillId="0" borderId="9" xfId="7" applyNumberFormat="1" applyFont="1" applyBorder="1">
      <alignment vertical="center"/>
    </xf>
    <xf numFmtId="2" fontId="22" fillId="0" borderId="0" xfId="7" applyNumberFormat="1" applyFont="1" applyProtection="1">
      <alignment vertical="center"/>
      <protection locked="0"/>
    </xf>
    <xf numFmtId="180" fontId="22" fillId="0" borderId="0" xfId="7" applyNumberFormat="1" applyFont="1">
      <alignment vertical="center"/>
    </xf>
    <xf numFmtId="0" fontId="6" fillId="0" borderId="0" xfId="7" applyFont="1" applyAlignment="1">
      <alignment horizontal="center" vertical="center"/>
    </xf>
    <xf numFmtId="180" fontId="22" fillId="0" borderId="9" xfId="7" applyNumberFormat="1" applyFont="1" applyBorder="1">
      <alignment vertical="center"/>
    </xf>
    <xf numFmtId="0" fontId="22" fillId="0" borderId="9" xfId="7" applyFont="1" applyBorder="1" applyAlignment="1">
      <alignment horizontal="center" vertical="center"/>
    </xf>
    <xf numFmtId="0" fontId="22" fillId="0" borderId="0" xfId="7" applyFont="1" applyAlignment="1" applyProtection="1">
      <alignment vertical="center" shrinkToFit="1"/>
      <protection locked="0"/>
    </xf>
    <xf numFmtId="0" fontId="22" fillId="0" borderId="8" xfId="7" applyFont="1" applyBorder="1">
      <alignment vertical="center"/>
    </xf>
    <xf numFmtId="0" fontId="22" fillId="0" borderId="2" xfId="7" applyFont="1" applyBorder="1" applyAlignment="1">
      <alignment vertical="center" shrinkToFit="1"/>
    </xf>
    <xf numFmtId="0" fontId="6" fillId="0" borderId="1" xfId="7" applyFont="1" applyBorder="1">
      <alignment vertical="center"/>
    </xf>
    <xf numFmtId="0" fontId="6" fillId="0" borderId="7" xfId="7" applyFont="1" applyBorder="1">
      <alignment vertical="center"/>
    </xf>
    <xf numFmtId="0" fontId="6" fillId="0" borderId="0" xfId="7" applyFont="1" applyAlignment="1">
      <alignment horizontal="left" vertical="center" wrapText="1"/>
    </xf>
    <xf numFmtId="0" fontId="22" fillId="0" borderId="7" xfId="7" applyFont="1" applyBorder="1">
      <alignment vertical="center"/>
    </xf>
    <xf numFmtId="0" fontId="22" fillId="0" borderId="0" xfId="7" applyFont="1" applyAlignment="1">
      <alignment vertical="center" shrinkToFit="1"/>
    </xf>
    <xf numFmtId="0" fontId="22" fillId="0" borderId="6" xfId="7" applyFont="1" applyBorder="1" applyAlignment="1" applyProtection="1">
      <alignment horizontal="center" vertical="center" shrinkToFit="1"/>
      <protection locked="0"/>
    </xf>
    <xf numFmtId="0" fontId="22" fillId="0" borderId="11" xfId="7" applyFont="1" applyBorder="1" applyAlignment="1" applyProtection="1">
      <alignment vertical="center" shrinkToFit="1"/>
      <protection locked="0"/>
    </xf>
    <xf numFmtId="0" fontId="22" fillId="0" borderId="11" xfId="7" applyFont="1" applyBorder="1" applyAlignment="1" applyProtection="1">
      <alignment horizontal="center" vertical="center" shrinkToFit="1"/>
      <protection locked="0"/>
    </xf>
    <xf numFmtId="0" fontId="22" fillId="0" borderId="11" xfId="7" applyFont="1" applyBorder="1" applyProtection="1">
      <alignment vertical="center"/>
      <protection locked="0"/>
    </xf>
    <xf numFmtId="0" fontId="22" fillId="0" borderId="12" xfId="7" applyFont="1" applyBorder="1" applyProtection="1">
      <alignment vertical="center"/>
      <protection locked="0"/>
    </xf>
    <xf numFmtId="0" fontId="22" fillId="0" borderId="5" xfId="7" applyFont="1" applyBorder="1" applyProtection="1">
      <alignment vertical="center"/>
      <protection locked="0"/>
    </xf>
    <xf numFmtId="0" fontId="22" fillId="0" borderId="1" xfId="7" applyFont="1" applyBorder="1" applyAlignment="1">
      <alignment horizontal="center" vertical="center" shrinkToFit="1"/>
    </xf>
    <xf numFmtId="0" fontId="22" fillId="0" borderId="5" xfId="7" applyFont="1" applyBorder="1" applyAlignment="1">
      <alignment horizontal="center" vertical="center" shrinkToFit="1"/>
    </xf>
    <xf numFmtId="0" fontId="22" fillId="0" borderId="5" xfId="7" applyFont="1" applyBorder="1" applyAlignment="1">
      <alignment horizontal="left" vertical="center"/>
    </xf>
    <xf numFmtId="2" fontId="22" fillId="0" borderId="5" xfId="7" applyNumberFormat="1" applyFont="1" applyBorder="1" applyAlignment="1">
      <alignment horizontal="right" vertical="center"/>
    </xf>
    <xf numFmtId="2" fontId="22" fillId="0" borderId="0" xfId="7" applyNumberFormat="1" applyFont="1" applyAlignment="1">
      <alignment horizontal="right" vertical="center"/>
    </xf>
    <xf numFmtId="0" fontId="22" fillId="0" borderId="0" xfId="7" applyFont="1" applyAlignment="1">
      <alignment horizontal="center" vertical="center" shrinkToFit="1"/>
    </xf>
    <xf numFmtId="0" fontId="22" fillId="0" borderId="8" xfId="7" applyFont="1" applyBorder="1" applyAlignment="1">
      <alignment horizontal="center" vertical="center" shrinkToFit="1"/>
    </xf>
    <xf numFmtId="0" fontId="22" fillId="0" borderId="3" xfId="7" applyFont="1" applyBorder="1" applyAlignment="1">
      <alignment horizontal="center" vertical="center" shrinkToFit="1"/>
    </xf>
    <xf numFmtId="0" fontId="22" fillId="0" borderId="6" xfId="7" applyFont="1" applyBorder="1" applyAlignment="1">
      <alignment horizontal="center" vertical="center" shrinkToFit="1"/>
    </xf>
    <xf numFmtId="2" fontId="22" fillId="0" borderId="6" xfId="7" applyNumberFormat="1" applyFont="1" applyBorder="1" applyAlignment="1">
      <alignment horizontal="right" vertical="center"/>
    </xf>
    <xf numFmtId="0" fontId="22" fillId="0" borderId="8" xfId="7" applyFont="1" applyBorder="1" applyAlignment="1">
      <alignment vertical="center" shrinkToFit="1"/>
    </xf>
    <xf numFmtId="0" fontId="6" fillId="0" borderId="0" xfId="7" applyFont="1">
      <alignment vertical="center"/>
    </xf>
    <xf numFmtId="0" fontId="15" fillId="0" borderId="0" xfId="7" applyFont="1" applyAlignment="1">
      <alignment horizontal="right" vertical="center"/>
    </xf>
    <xf numFmtId="0" fontId="6" fillId="0" borderId="5" xfId="7" applyFont="1" applyBorder="1">
      <alignment vertical="center"/>
    </xf>
    <xf numFmtId="0" fontId="6" fillId="0" borderId="6" xfId="7" applyFont="1" applyBorder="1">
      <alignment vertical="center"/>
    </xf>
    <xf numFmtId="0" fontId="6" fillId="0" borderId="10" xfId="7" applyFont="1" applyBorder="1">
      <alignment vertical="center"/>
    </xf>
    <xf numFmtId="0" fontId="6" fillId="0" borderId="11" xfId="7" applyFont="1" applyBorder="1">
      <alignment vertical="center"/>
    </xf>
    <xf numFmtId="0" fontId="12" fillId="0" borderId="11" xfId="7" applyFont="1" applyBorder="1">
      <alignment vertical="center"/>
    </xf>
    <xf numFmtId="0" fontId="12" fillId="0" borderId="12" xfId="7" applyFont="1" applyBorder="1">
      <alignment vertical="center"/>
    </xf>
    <xf numFmtId="0" fontId="12" fillId="0" borderId="8" xfId="7" applyFont="1" applyBorder="1">
      <alignment vertical="center"/>
    </xf>
    <xf numFmtId="0" fontId="6" fillId="0" borderId="3" xfId="7" applyFont="1" applyBorder="1">
      <alignment vertical="center"/>
    </xf>
    <xf numFmtId="0" fontId="12" fillId="0" borderId="4" xfId="7" applyFont="1" applyBorder="1">
      <alignment vertical="center"/>
    </xf>
    <xf numFmtId="0" fontId="39" fillId="0" borderId="6" xfId="7" applyFont="1" applyBorder="1">
      <alignment vertical="center"/>
    </xf>
    <xf numFmtId="0" fontId="12" fillId="0" borderId="0" xfId="7" applyFont="1" applyAlignment="1">
      <alignment horizontal="left" vertical="center"/>
    </xf>
    <xf numFmtId="0" fontId="39" fillId="0" borderId="9" xfId="7" applyFont="1" applyBorder="1" applyAlignment="1">
      <alignment horizontal="center" vertical="center" shrinkToFit="1"/>
    </xf>
    <xf numFmtId="0" fontId="22" fillId="0" borderId="9" xfId="7" applyFont="1" applyBorder="1">
      <alignment vertical="center"/>
    </xf>
    <xf numFmtId="0" fontId="22" fillId="0" borderId="10" xfId="7" applyFont="1" applyBorder="1">
      <alignment vertical="center"/>
    </xf>
    <xf numFmtId="0" fontId="22" fillId="0" borderId="11" xfId="7" applyFont="1" applyBorder="1">
      <alignment vertical="center"/>
    </xf>
    <xf numFmtId="0" fontId="22" fillId="0" borderId="12" xfId="7" applyFont="1" applyBorder="1">
      <alignment vertical="center"/>
    </xf>
    <xf numFmtId="0" fontId="6" fillId="0" borderId="12" xfId="7" applyFont="1" applyBorder="1">
      <alignment vertical="center"/>
    </xf>
    <xf numFmtId="0" fontId="6" fillId="0" borderId="8" xfId="7" applyFont="1" applyBorder="1">
      <alignment vertical="center"/>
    </xf>
    <xf numFmtId="0" fontId="6" fillId="0" borderId="4" xfId="7" applyFont="1" applyBorder="1">
      <alignment vertical="center"/>
    </xf>
    <xf numFmtId="0" fontId="6" fillId="0" borderId="2" xfId="7" applyFont="1" applyBorder="1">
      <alignment vertical="center"/>
    </xf>
    <xf numFmtId="0" fontId="6" fillId="0" borderId="0" xfId="7" applyFont="1" applyAlignment="1">
      <alignment vertical="center" shrinkToFit="1"/>
    </xf>
    <xf numFmtId="0" fontId="6" fillId="0" borderId="8" xfId="7" applyFont="1" applyBorder="1" applyAlignment="1">
      <alignment vertical="center" shrinkToFit="1"/>
    </xf>
    <xf numFmtId="0" fontId="22" fillId="0" borderId="0" xfId="7" applyFont="1" applyFill="1">
      <alignment vertical="center"/>
    </xf>
    <xf numFmtId="0" fontId="39" fillId="0" borderId="0" xfId="7" applyFont="1" applyFill="1">
      <alignment vertical="center"/>
    </xf>
    <xf numFmtId="0" fontId="12" fillId="0" borderId="0" xfId="7" applyFont="1" applyFill="1">
      <alignment vertical="center"/>
    </xf>
    <xf numFmtId="0" fontId="12" fillId="0" borderId="19" xfId="0" applyFont="1" applyBorder="1" applyAlignment="1">
      <alignment vertical="center" textRotation="255" shrinkToFit="1"/>
    </xf>
    <xf numFmtId="0" fontId="12" fillId="0" borderId="81" xfId="0" applyFont="1" applyBorder="1" applyAlignment="1">
      <alignment vertical="center" textRotation="255"/>
    </xf>
    <xf numFmtId="0" fontId="8" fillId="0" borderId="0" xfId="1" applyAlignment="1">
      <alignment vertical="center"/>
    </xf>
    <xf numFmtId="0" fontId="5" fillId="0" borderId="1" xfId="0" applyFont="1" applyBorder="1" applyAlignment="1" applyProtection="1">
      <alignment horizontal="center" vertical="center"/>
    </xf>
    <xf numFmtId="0" fontId="5" fillId="0" borderId="3"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4" xfId="0" applyFont="1" applyBorder="1" applyAlignment="1" applyProtection="1">
      <alignment horizontal="center" vertical="center"/>
    </xf>
    <xf numFmtId="0" fontId="15" fillId="0" borderId="0" xfId="7" applyFont="1">
      <alignment vertical="center"/>
    </xf>
    <xf numFmtId="0" fontId="18" fillId="2" borderId="9" xfId="0" applyFont="1" applyFill="1" applyBorder="1" applyAlignment="1">
      <alignment horizontal="center" vertical="center" shrinkToFit="1"/>
    </xf>
    <xf numFmtId="0" fontId="12" fillId="0" borderId="0" xfId="7" applyFont="1" applyProtection="1">
      <alignment vertical="center"/>
      <protection locked="0"/>
    </xf>
    <xf numFmtId="0" fontId="22" fillId="0" borderId="0" xfId="7" applyFont="1" applyProtection="1">
      <alignment vertical="center"/>
      <protection locked="0"/>
    </xf>
    <xf numFmtId="0" fontId="12" fillId="0" borderId="0" xfId="0" applyFont="1" applyAlignment="1">
      <alignment horizontal="left" vertical="center" wrapText="1"/>
    </xf>
    <xf numFmtId="0" fontId="12" fillId="0" borderId="0" xfId="0" applyFont="1" applyAlignment="1">
      <alignment horizontal="distributed" vertical="center" shrinkToFit="1"/>
    </xf>
    <xf numFmtId="0" fontId="12" fillId="0" borderId="0" xfId="0" applyFont="1" applyAlignment="1">
      <alignment horizontal="center" vertical="center" shrinkToFit="1"/>
    </xf>
    <xf numFmtId="0" fontId="5" fillId="0" borderId="0" xfId="0" applyFont="1" applyAlignment="1">
      <alignment horizontal="left" vertical="center" wrapText="1"/>
    </xf>
    <xf numFmtId="0" fontId="20" fillId="0" borderId="0" xfId="1" applyFont="1" applyAlignment="1">
      <alignment horizontal="left" vertical="center"/>
    </xf>
    <xf numFmtId="0" fontId="19" fillId="0" borderId="0" xfId="1" applyFont="1" applyAlignment="1">
      <alignment horizontal="left" vertical="center" shrinkToFit="1"/>
    </xf>
    <xf numFmtId="0" fontId="12" fillId="0" borderId="9" xfId="0" applyFont="1" applyBorder="1" applyAlignment="1">
      <alignment horizontal="left" vertical="top"/>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12" xfId="0" applyFont="1" applyBorder="1" applyAlignment="1">
      <alignment horizontal="left" vertical="top" wrapText="1"/>
    </xf>
    <xf numFmtId="0" fontId="8" fillId="0" borderId="0" xfId="1" applyBorder="1" applyAlignment="1">
      <alignment horizontal="center" vertical="center" wrapText="1"/>
    </xf>
    <xf numFmtId="0" fontId="8" fillId="0" borderId="0" xfId="1" applyAlignment="1">
      <alignment horizontal="left" vertical="center" shrinkToFit="1"/>
    </xf>
    <xf numFmtId="0" fontId="12" fillId="2" borderId="9"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0" borderId="10" xfId="0" applyFont="1" applyBorder="1" applyAlignment="1">
      <alignment horizontal="left" vertical="center" wrapText="1"/>
    </xf>
    <xf numFmtId="0" fontId="12" fillId="0" borderId="11" xfId="0" applyFont="1" applyBorder="1" applyAlignment="1">
      <alignment horizontal="left" vertical="center" wrapText="1"/>
    </xf>
    <xf numFmtId="0" fontId="12" fillId="0" borderId="12" xfId="0" applyFont="1" applyBorder="1" applyAlignment="1">
      <alignment horizontal="left" vertical="center" wrapText="1"/>
    </xf>
    <xf numFmtId="0" fontId="62" fillId="0" borderId="10" xfId="0" applyFont="1" applyBorder="1" applyAlignment="1">
      <alignment horizontal="left" vertical="center" wrapText="1"/>
    </xf>
    <xf numFmtId="0" fontId="62" fillId="0" borderId="11" xfId="0" applyFont="1" applyBorder="1" applyAlignment="1">
      <alignment horizontal="left" vertical="center" wrapText="1"/>
    </xf>
    <xf numFmtId="0" fontId="62" fillId="0" borderId="12" xfId="0" applyFont="1" applyBorder="1" applyAlignment="1">
      <alignment horizontal="left" vertical="center" wrapText="1"/>
    </xf>
    <xf numFmtId="0" fontId="8" fillId="0" borderId="7" xfId="1" applyBorder="1" applyAlignment="1">
      <alignment horizontal="left" vertical="top" wrapText="1"/>
    </xf>
    <xf numFmtId="0" fontId="8" fillId="0" borderId="0" xfId="1" applyBorder="1" applyAlignment="1">
      <alignment horizontal="left" vertical="top" wrapText="1"/>
    </xf>
    <xf numFmtId="0" fontId="8" fillId="0" borderId="8" xfId="1" applyBorder="1" applyAlignment="1">
      <alignment horizontal="left" vertical="top" wrapText="1"/>
    </xf>
    <xf numFmtId="0" fontId="14" fillId="0" borderId="0" xfId="0" applyFont="1" applyAlignment="1">
      <alignment horizontal="center" vertical="center" wrapText="1"/>
    </xf>
    <xf numFmtId="0" fontId="12" fillId="0" borderId="0" xfId="0" applyFont="1" applyAlignment="1">
      <alignment horizontal="left" vertical="top" wrapText="1"/>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12" xfId="0" applyFont="1" applyFill="1" applyBorder="1" applyAlignment="1">
      <alignment horizontal="center" vertical="center"/>
    </xf>
    <xf numFmtId="0" fontId="18" fillId="0" borderId="10" xfId="0" applyFont="1" applyBorder="1" applyAlignment="1">
      <alignment horizontal="left" vertical="center" wrapText="1"/>
    </xf>
    <xf numFmtId="0" fontId="18" fillId="0" borderId="11" xfId="0" applyFont="1" applyBorder="1" applyAlignment="1">
      <alignment horizontal="left" vertical="center" wrapText="1"/>
    </xf>
    <xf numFmtId="0" fontId="18" fillId="0" borderId="12" xfId="0" applyFont="1" applyBorder="1" applyAlignment="1">
      <alignment horizontal="left" vertical="center" wrapText="1"/>
    </xf>
    <xf numFmtId="0" fontId="12" fillId="0" borderId="1" xfId="0" applyFont="1" applyBorder="1" applyAlignment="1">
      <alignment horizontal="left" vertical="center" wrapText="1"/>
    </xf>
    <xf numFmtId="0" fontId="12" fillId="0" borderId="5" xfId="0" applyFont="1" applyBorder="1" applyAlignment="1">
      <alignment horizontal="left" vertical="center" wrapText="1"/>
    </xf>
    <xf numFmtId="0" fontId="12" fillId="0" borderId="2"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8" fillId="0" borderId="10" xfId="1" applyBorder="1" applyAlignment="1">
      <alignment horizontal="left" vertical="center" wrapText="1" shrinkToFit="1"/>
    </xf>
    <xf numFmtId="0" fontId="8" fillId="0" borderId="12" xfId="1" applyBorder="1" applyAlignment="1">
      <alignment horizontal="left" vertical="center" wrapText="1" shrinkToFit="1"/>
    </xf>
    <xf numFmtId="0" fontId="41" fillId="0" borderId="7" xfId="0" applyFont="1" applyBorder="1" applyAlignment="1">
      <alignment horizontal="left" vertical="center" wrapText="1"/>
    </xf>
    <xf numFmtId="0" fontId="41" fillId="0" borderId="0" xfId="0" applyFont="1" applyAlignment="1">
      <alignment horizontal="left" vertical="center" wrapText="1"/>
    </xf>
    <xf numFmtId="0" fontId="60" fillId="0" borderId="0" xfId="0" applyFont="1" applyAlignment="1">
      <alignment horizontal="left" vertical="center" wrapText="1"/>
    </xf>
    <xf numFmtId="0" fontId="8" fillId="0" borderId="9" xfId="1" applyBorder="1" applyAlignment="1">
      <alignment vertical="center" wrapText="1" shrinkToFit="1"/>
    </xf>
    <xf numFmtId="0" fontId="8" fillId="0" borderId="9" xfId="1" applyBorder="1" applyAlignment="1">
      <alignment vertical="center" shrinkToFit="1"/>
    </xf>
    <xf numFmtId="0" fontId="12" fillId="0" borderId="9" xfId="0" applyFont="1" applyBorder="1" applyAlignment="1">
      <alignment vertical="center" shrinkToFit="1"/>
    </xf>
    <xf numFmtId="0" fontId="6" fillId="0" borderId="9" xfId="0" applyFont="1" applyBorder="1" applyAlignment="1">
      <alignment vertical="center" wrapText="1" shrinkToFit="1"/>
    </xf>
    <xf numFmtId="0" fontId="6" fillId="0" borderId="9" xfId="0" applyFont="1" applyBorder="1" applyAlignment="1">
      <alignment vertical="center" shrinkToFit="1"/>
    </xf>
    <xf numFmtId="0" fontId="12" fillId="0" borderId="9" xfId="0" applyFont="1" applyBorder="1" applyAlignment="1">
      <alignment vertical="center" wrapText="1" shrinkToFit="1"/>
    </xf>
    <xf numFmtId="0" fontId="12" fillId="0" borderId="9" xfId="0" applyFont="1" applyBorder="1" applyAlignment="1">
      <alignment horizontal="left" vertical="center" shrinkToFit="1"/>
    </xf>
    <xf numFmtId="0" fontId="12" fillId="0" borderId="9" xfId="0" applyFont="1" applyBorder="1" applyAlignment="1">
      <alignment horizontal="left" vertical="center" wrapText="1" shrinkToFit="1"/>
    </xf>
    <xf numFmtId="0" fontId="8" fillId="0" borderId="0" xfId="1" applyAlignment="1">
      <alignment vertical="center" wrapText="1"/>
    </xf>
    <xf numFmtId="0" fontId="8" fillId="0" borderId="0" xfId="1" applyAlignment="1">
      <alignment vertical="center"/>
    </xf>
    <xf numFmtId="0" fontId="8" fillId="0" borderId="10" xfId="1" applyBorder="1" applyAlignment="1">
      <alignment horizontal="left" vertical="center" shrinkToFit="1"/>
    </xf>
    <xf numFmtId="0" fontId="8" fillId="0" borderId="12" xfId="1" applyBorder="1" applyAlignment="1">
      <alignment horizontal="left" vertical="center" shrinkToFit="1"/>
    </xf>
    <xf numFmtId="0" fontId="6" fillId="2" borderId="9" xfId="0" applyFont="1" applyFill="1" applyBorder="1" applyAlignment="1">
      <alignment horizontal="left" vertical="top" wrapText="1"/>
    </xf>
    <xf numFmtId="0" fontId="6" fillId="2" borderId="19"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19" xfId="0" applyFont="1" applyFill="1" applyBorder="1" applyAlignment="1">
      <alignment horizontal="left" vertical="top" wrapText="1"/>
    </xf>
    <xf numFmtId="0" fontId="12" fillId="0" borderId="10" xfId="0" applyFont="1" applyBorder="1" applyAlignment="1">
      <alignment horizontal="left" vertical="center" wrapText="1" shrinkToFit="1"/>
    </xf>
    <xf numFmtId="0" fontId="12" fillId="0" borderId="12" xfId="0" applyFont="1" applyBorder="1" applyAlignment="1">
      <alignment horizontal="left" vertical="center" wrapText="1" shrinkToFit="1"/>
    </xf>
    <xf numFmtId="0" fontId="8" fillId="0" borderId="19" xfId="1" applyBorder="1" applyAlignment="1">
      <alignment vertical="center" wrapText="1" shrinkToFit="1"/>
    </xf>
    <xf numFmtId="0" fontId="12" fillId="0" borderId="18" xfId="0" applyFont="1" applyBorder="1" applyAlignment="1">
      <alignment vertical="center" shrinkToFit="1"/>
    </xf>
    <xf numFmtId="0" fontId="0" fillId="0" borderId="0" xfId="0" applyAlignment="1">
      <alignment vertical="center"/>
    </xf>
    <xf numFmtId="0" fontId="11" fillId="0" borderId="0" xfId="0" applyFont="1" applyAlignment="1">
      <alignment horizontal="center" vertical="center"/>
    </xf>
    <xf numFmtId="0" fontId="12" fillId="0" borderId="18" xfId="0" applyFont="1" applyBorder="1" applyAlignment="1">
      <alignment vertical="center" wrapText="1" shrinkToFit="1"/>
    </xf>
    <xf numFmtId="0" fontId="12" fillId="0" borderId="6" xfId="0" applyFont="1" applyBorder="1" applyAlignment="1">
      <alignment horizontal="left" vertical="center" wrapText="1"/>
    </xf>
    <xf numFmtId="0" fontId="12" fillId="2" borderId="9" xfId="0" applyFont="1" applyFill="1" applyBorder="1" applyAlignment="1">
      <alignment horizontal="center" vertical="center" textRotation="255"/>
    </xf>
    <xf numFmtId="0" fontId="12" fillId="2" borderId="19" xfId="0" applyFont="1" applyFill="1" applyBorder="1" applyAlignment="1">
      <alignment horizontal="center" vertical="center" textRotation="255"/>
    </xf>
    <xf numFmtId="0" fontId="12" fillId="2" borderId="17" xfId="0" applyFont="1" applyFill="1" applyBorder="1" applyAlignment="1">
      <alignment horizontal="center"/>
    </xf>
    <xf numFmtId="0" fontId="12" fillId="2" borderId="14" xfId="0" applyFont="1" applyFill="1" applyBorder="1" applyAlignment="1">
      <alignment horizontal="center"/>
    </xf>
    <xf numFmtId="0" fontId="12" fillId="2" borderId="15" xfId="0" applyFont="1" applyFill="1" applyBorder="1" applyAlignment="1">
      <alignment horizontal="center"/>
    </xf>
    <xf numFmtId="0" fontId="5" fillId="0" borderId="5" xfId="0" applyFont="1" applyBorder="1" applyAlignment="1" applyProtection="1">
      <alignment horizontal="left" vertical="center" wrapText="1"/>
    </xf>
    <xf numFmtId="0" fontId="5" fillId="0" borderId="0" xfId="0" applyFont="1" applyAlignment="1" applyProtection="1">
      <alignment horizontal="left" vertical="center" wrapText="1"/>
    </xf>
    <xf numFmtId="0" fontId="5" fillId="0" borderId="5" xfId="0" applyFont="1" applyBorder="1" applyAlignment="1" applyProtection="1">
      <alignment horizontal="left" vertical="center"/>
    </xf>
    <xf numFmtId="0" fontId="0" fillId="0" borderId="5" xfId="0" applyBorder="1" applyAlignment="1" applyProtection="1">
      <alignment vertical="center"/>
    </xf>
    <xf numFmtId="0" fontId="0" fillId="0" borderId="2" xfId="0" applyBorder="1" applyAlignment="1" applyProtection="1">
      <alignment vertical="center"/>
    </xf>
    <xf numFmtId="0" fontId="5" fillId="0" borderId="9" xfId="0" applyFont="1" applyBorder="1" applyAlignment="1" applyProtection="1">
      <alignment horizontal="distributed" vertical="center" wrapText="1" indent="2"/>
    </xf>
    <xf numFmtId="0" fontId="5" fillId="0" borderId="9" xfId="0" applyFont="1" applyBorder="1" applyAlignment="1" applyProtection="1">
      <alignment horizontal="left" vertical="center" wrapText="1"/>
      <protection locked="0"/>
    </xf>
    <xf numFmtId="49" fontId="5" fillId="0" borderId="9" xfId="0" applyNumberFormat="1" applyFont="1" applyBorder="1" applyAlignment="1" applyProtection="1">
      <alignment horizontal="left" vertical="center" wrapText="1"/>
    </xf>
    <xf numFmtId="176" fontId="5" fillId="0" borderId="9" xfId="0" applyNumberFormat="1" applyFont="1" applyBorder="1" applyAlignment="1" applyProtection="1">
      <alignment horizontal="center" vertical="center" wrapText="1"/>
      <protection locked="0"/>
    </xf>
    <xf numFmtId="176" fontId="5" fillId="0" borderId="1" xfId="0" applyNumberFormat="1" applyFont="1" applyBorder="1" applyAlignment="1" applyProtection="1">
      <alignment horizontal="center" vertical="center"/>
    </xf>
    <xf numFmtId="176" fontId="0" fillId="0" borderId="5" xfId="0" applyNumberFormat="1" applyBorder="1" applyAlignment="1" applyProtection="1">
      <alignment horizontal="center" vertical="center"/>
    </xf>
    <xf numFmtId="176" fontId="0" fillId="0" borderId="2" xfId="0" applyNumberFormat="1" applyBorder="1" applyAlignment="1" applyProtection="1">
      <alignment horizontal="center" vertical="center"/>
    </xf>
    <xf numFmtId="176" fontId="0" fillId="0" borderId="3" xfId="0" applyNumberFormat="1" applyBorder="1" applyAlignment="1" applyProtection="1">
      <alignment horizontal="center" vertical="center"/>
    </xf>
    <xf numFmtId="176" fontId="0" fillId="0" borderId="6" xfId="0" applyNumberFormat="1" applyBorder="1" applyAlignment="1" applyProtection="1">
      <alignment horizontal="center" vertical="center"/>
    </xf>
    <xf numFmtId="176" fontId="0" fillId="0" borderId="4" xfId="0" applyNumberFormat="1" applyBorder="1" applyAlignment="1" applyProtection="1">
      <alignment horizontal="center" vertical="center"/>
    </xf>
    <xf numFmtId="49" fontId="5" fillId="0" borderId="7" xfId="0" applyNumberFormat="1" applyFont="1" applyBorder="1" applyAlignment="1" applyProtection="1">
      <alignment horizontal="center" vertical="center" wrapText="1"/>
    </xf>
    <xf numFmtId="49" fontId="5" fillId="0" borderId="8" xfId="0" applyNumberFormat="1" applyFont="1" applyBorder="1" applyAlignment="1" applyProtection="1">
      <alignment horizontal="center" vertical="center" wrapText="1"/>
    </xf>
    <xf numFmtId="49" fontId="5" fillId="0" borderId="3" xfId="0" applyNumberFormat="1" applyFont="1" applyBorder="1" applyAlignment="1" applyProtection="1">
      <alignment horizontal="center" vertical="center" wrapText="1"/>
    </xf>
    <xf numFmtId="49" fontId="5" fillId="0" borderId="4" xfId="0" applyNumberFormat="1" applyFont="1" applyBorder="1" applyAlignment="1" applyProtection="1">
      <alignment horizontal="center" vertical="center" wrapText="1"/>
    </xf>
    <xf numFmtId="49" fontId="5" fillId="0" borderId="9" xfId="0" applyNumberFormat="1" applyFont="1" applyBorder="1" applyAlignment="1" applyProtection="1">
      <alignment horizontal="distributed" vertical="center" wrapText="1" indent="2"/>
    </xf>
    <xf numFmtId="49" fontId="5" fillId="0" borderId="9" xfId="0" applyNumberFormat="1" applyFont="1" applyBorder="1" applyAlignment="1" applyProtection="1">
      <alignment horizontal="left" vertical="center" wrapText="1"/>
      <protection locked="0"/>
    </xf>
    <xf numFmtId="49" fontId="5" fillId="0" borderId="1" xfId="0" applyNumberFormat="1" applyFont="1" applyBorder="1" applyAlignment="1" applyProtection="1">
      <alignment horizontal="left" vertical="center" wrapText="1" indent="1"/>
    </xf>
    <xf numFmtId="49" fontId="5" fillId="0" borderId="5" xfId="0" applyNumberFormat="1" applyFont="1" applyBorder="1" applyAlignment="1" applyProtection="1">
      <alignment horizontal="left" vertical="center" wrapText="1" indent="1"/>
    </xf>
    <xf numFmtId="49" fontId="5" fillId="0" borderId="2" xfId="0" applyNumberFormat="1" applyFont="1" applyBorder="1" applyAlignment="1" applyProtection="1">
      <alignment horizontal="left" vertical="center" wrapText="1" indent="1"/>
    </xf>
    <xf numFmtId="49" fontId="5" fillId="0" borderId="7" xfId="0" applyNumberFormat="1" applyFont="1" applyBorder="1" applyAlignment="1" applyProtection="1">
      <alignment horizontal="left" vertical="center" wrapText="1" indent="1"/>
    </xf>
    <xf numFmtId="49" fontId="5" fillId="0" borderId="0" xfId="0" applyNumberFormat="1" applyFont="1" applyAlignment="1" applyProtection="1">
      <alignment horizontal="left" vertical="center" wrapText="1" indent="1"/>
    </xf>
    <xf numFmtId="49" fontId="5" fillId="0" borderId="8" xfId="0" applyNumberFormat="1" applyFont="1" applyBorder="1" applyAlignment="1" applyProtection="1">
      <alignment horizontal="left" vertical="center" wrapText="1" indent="1"/>
    </xf>
    <xf numFmtId="49" fontId="5" fillId="0" borderId="3" xfId="0" applyNumberFormat="1" applyFont="1" applyBorder="1" applyAlignment="1" applyProtection="1">
      <alignment horizontal="left" vertical="center" wrapText="1" indent="1"/>
    </xf>
    <xf numFmtId="49" fontId="5" fillId="0" borderId="6" xfId="0" applyNumberFormat="1" applyFont="1" applyBorder="1" applyAlignment="1" applyProtection="1">
      <alignment horizontal="left" vertical="center" wrapText="1" indent="1"/>
    </xf>
    <xf numFmtId="49" fontId="5" fillId="0" borderId="4" xfId="0" applyNumberFormat="1" applyFont="1" applyBorder="1" applyAlignment="1" applyProtection="1">
      <alignment horizontal="left" vertical="center" wrapText="1" indent="1"/>
    </xf>
    <xf numFmtId="49" fontId="5" fillId="0" borderId="9" xfId="0" applyNumberFormat="1" applyFont="1" applyBorder="1" applyAlignment="1" applyProtection="1">
      <alignment horizontal="distributed" vertical="center" indent="2"/>
    </xf>
    <xf numFmtId="49" fontId="5" fillId="0" borderId="1" xfId="0" applyNumberFormat="1" applyFont="1" applyBorder="1" applyAlignment="1" applyProtection="1">
      <alignment horizontal="distributed" vertical="center" indent="2"/>
    </xf>
    <xf numFmtId="49" fontId="5" fillId="0" borderId="5" xfId="0" applyNumberFormat="1" applyFont="1" applyBorder="1" applyAlignment="1" applyProtection="1">
      <alignment horizontal="distributed" vertical="center" indent="2"/>
    </xf>
    <xf numFmtId="49" fontId="5" fillId="0" borderId="2" xfId="0" applyNumberFormat="1" applyFont="1" applyBorder="1" applyAlignment="1" applyProtection="1">
      <alignment horizontal="distributed" vertical="center" indent="2"/>
    </xf>
    <xf numFmtId="49" fontId="5" fillId="0" borderId="3" xfId="0" applyNumberFormat="1" applyFont="1" applyBorder="1" applyAlignment="1" applyProtection="1">
      <alignment horizontal="distributed" vertical="center" indent="2"/>
    </xf>
    <xf numFmtId="49" fontId="5" fillId="0" borderId="6" xfId="0" applyNumberFormat="1" applyFont="1" applyBorder="1" applyAlignment="1" applyProtection="1">
      <alignment horizontal="distributed" vertical="center" indent="2"/>
    </xf>
    <xf numFmtId="49" fontId="5" fillId="0" borderId="4" xfId="0" applyNumberFormat="1" applyFont="1" applyBorder="1" applyAlignment="1" applyProtection="1">
      <alignment horizontal="distributed" vertical="center" indent="2"/>
    </xf>
    <xf numFmtId="0" fontId="5" fillId="0" borderId="1" xfId="0" applyFont="1" applyBorder="1" applyAlignment="1" applyProtection="1">
      <alignment horizontal="left" vertical="center"/>
      <protection locked="0"/>
    </xf>
    <xf numFmtId="0" fontId="0" fillId="0" borderId="5" xfId="0" applyBorder="1" applyAlignment="1" applyProtection="1">
      <alignment vertical="center"/>
      <protection locked="0"/>
    </xf>
    <xf numFmtId="0" fontId="0" fillId="0" borderId="2" xfId="0" applyBorder="1" applyAlignment="1" applyProtection="1">
      <alignment vertical="center"/>
      <protection locked="0"/>
    </xf>
    <xf numFmtId="0" fontId="0" fillId="0" borderId="3" xfId="0" applyBorder="1" applyAlignment="1" applyProtection="1">
      <alignment vertical="center"/>
      <protection locked="0"/>
    </xf>
    <xf numFmtId="0" fontId="0" fillId="0" borderId="6" xfId="0" applyBorder="1" applyAlignment="1" applyProtection="1">
      <alignment vertical="center"/>
      <protection locked="0"/>
    </xf>
    <xf numFmtId="0" fontId="0" fillId="0" borderId="4" xfId="0" applyBorder="1" applyAlignment="1" applyProtection="1">
      <alignment vertical="center"/>
      <protection locked="0"/>
    </xf>
    <xf numFmtId="0" fontId="5" fillId="0" borderId="1" xfId="0" applyFont="1" applyBorder="1" applyAlignment="1" applyProtection="1">
      <alignment horizontal="left" vertical="center"/>
    </xf>
    <xf numFmtId="0" fontId="5" fillId="0" borderId="2" xfId="0" applyFont="1" applyBorder="1" applyAlignment="1" applyProtection="1">
      <alignment horizontal="left" vertical="center"/>
    </xf>
    <xf numFmtId="0" fontId="5" fillId="0" borderId="3" xfId="0" applyFont="1" applyBorder="1" applyAlignment="1" applyProtection="1">
      <alignment horizontal="left" vertical="center"/>
    </xf>
    <xf numFmtId="0" fontId="5" fillId="0" borderId="6" xfId="0" applyFont="1" applyBorder="1" applyAlignment="1" applyProtection="1">
      <alignment horizontal="left" vertical="center"/>
    </xf>
    <xf numFmtId="0" fontId="5" fillId="0" borderId="4" xfId="0" applyFont="1" applyBorder="1" applyAlignment="1" applyProtection="1">
      <alignment horizontal="left" vertical="center"/>
    </xf>
    <xf numFmtId="0" fontId="0" fillId="0" borderId="5" xfId="0" applyBorder="1" applyAlignment="1" applyProtection="1">
      <alignment horizontal="distributed" vertical="center" indent="2"/>
    </xf>
    <xf numFmtId="0" fontId="0" fillId="0" borderId="2" xfId="0" applyBorder="1" applyAlignment="1" applyProtection="1">
      <alignment horizontal="distributed" vertical="center" indent="2"/>
    </xf>
    <xf numFmtId="0" fontId="0" fillId="0" borderId="3" xfId="0" applyBorder="1" applyAlignment="1" applyProtection="1">
      <alignment horizontal="distributed" vertical="center" indent="2"/>
    </xf>
    <xf numFmtId="0" fontId="0" fillId="0" borderId="6" xfId="0" applyBorder="1" applyAlignment="1" applyProtection="1">
      <alignment horizontal="distributed" vertical="center" indent="2"/>
    </xf>
    <xf numFmtId="0" fontId="0" fillId="0" borderId="4" xfId="0" applyBorder="1" applyAlignment="1" applyProtection="1">
      <alignment horizontal="distributed" vertical="center" indent="2"/>
    </xf>
    <xf numFmtId="49" fontId="5" fillId="0" borderId="1" xfId="0" applyNumberFormat="1" applyFont="1" applyBorder="1" applyAlignment="1" applyProtection="1">
      <alignment horizontal="left" vertical="center" wrapText="1"/>
    </xf>
    <xf numFmtId="49" fontId="5" fillId="0" borderId="5" xfId="0" applyNumberFormat="1" applyFont="1" applyBorder="1" applyAlignment="1" applyProtection="1">
      <alignment horizontal="left" vertical="center" wrapText="1"/>
    </xf>
    <xf numFmtId="49" fontId="5" fillId="0" borderId="2" xfId="0" applyNumberFormat="1" applyFont="1" applyBorder="1" applyAlignment="1" applyProtection="1">
      <alignment horizontal="left" vertical="center" wrapText="1"/>
    </xf>
    <xf numFmtId="49" fontId="5" fillId="0" borderId="3" xfId="0" applyNumberFormat="1" applyFont="1" applyBorder="1" applyAlignment="1" applyProtection="1">
      <alignment horizontal="left" vertical="center" wrapText="1"/>
    </xf>
    <xf numFmtId="49" fontId="5" fillId="0" borderId="6" xfId="0" applyNumberFormat="1" applyFont="1" applyBorder="1" applyAlignment="1" applyProtection="1">
      <alignment horizontal="left" vertical="center" wrapText="1"/>
    </xf>
    <xf numFmtId="49" fontId="5" fillId="0" borderId="4" xfId="0" applyNumberFormat="1" applyFont="1" applyBorder="1" applyAlignment="1" applyProtection="1">
      <alignment horizontal="left" vertical="center" wrapText="1"/>
    </xf>
    <xf numFmtId="0" fontId="5" fillId="0" borderId="1" xfId="0" applyFont="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5" fillId="0" borderId="1" xfId="0" applyFont="1" applyBorder="1" applyAlignment="1" applyProtection="1">
      <alignment horizontal="center" vertical="center"/>
    </xf>
    <xf numFmtId="0" fontId="0" fillId="0" borderId="5" xfId="0" applyBorder="1" applyAlignment="1" applyProtection="1">
      <alignment horizontal="center" vertical="center"/>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0" fontId="0" fillId="0" borderId="6" xfId="0" applyBorder="1" applyAlignment="1" applyProtection="1">
      <alignment horizontal="center" vertical="center"/>
    </xf>
    <xf numFmtId="0" fontId="0" fillId="0" borderId="4" xfId="0" applyBorder="1" applyAlignment="1" applyProtection="1">
      <alignment horizontal="center" vertical="center"/>
    </xf>
    <xf numFmtId="0" fontId="5" fillId="0" borderId="1" xfId="0" applyFont="1" applyBorder="1" applyAlignment="1" applyProtection="1">
      <alignment horizontal="left" vertical="center" wrapText="1"/>
    </xf>
    <xf numFmtId="0" fontId="5" fillId="0" borderId="2" xfId="0" applyFont="1" applyBorder="1" applyAlignment="1" applyProtection="1">
      <alignment horizontal="left" vertical="center" wrapText="1"/>
    </xf>
    <xf numFmtId="0" fontId="5" fillId="0" borderId="7" xfId="0" applyFont="1" applyBorder="1" applyAlignment="1" applyProtection="1">
      <alignment horizontal="left" vertical="center" wrapText="1"/>
    </xf>
    <xf numFmtId="0" fontId="5" fillId="0" borderId="8" xfId="0" applyFont="1" applyBorder="1" applyAlignment="1" applyProtection="1">
      <alignment horizontal="left" vertical="center" wrapText="1"/>
    </xf>
    <xf numFmtId="0" fontId="5" fillId="0" borderId="1" xfId="0" applyFont="1" applyBorder="1" applyAlignment="1" applyProtection="1">
      <alignment horizontal="justify" vertical="top" wrapText="1"/>
    </xf>
    <xf numFmtId="0" fontId="0" fillId="0" borderId="5" xfId="0" applyBorder="1" applyAlignment="1" applyProtection="1">
      <alignment vertical="top" wrapText="1"/>
    </xf>
    <xf numFmtId="0" fontId="0" fillId="0" borderId="2" xfId="0" applyBorder="1" applyAlignment="1" applyProtection="1">
      <alignment vertical="top" wrapText="1"/>
    </xf>
    <xf numFmtId="0" fontId="0" fillId="0" borderId="7" xfId="0" applyBorder="1" applyAlignment="1" applyProtection="1">
      <alignment vertical="top" wrapText="1"/>
    </xf>
    <xf numFmtId="0" fontId="0" fillId="0" borderId="0" xfId="0" applyAlignment="1" applyProtection="1">
      <alignment vertical="top" wrapText="1"/>
    </xf>
    <xf numFmtId="0" fontId="0" fillId="0" borderId="8" xfId="0" applyBorder="1" applyAlignment="1" applyProtection="1">
      <alignment vertical="top" wrapText="1"/>
    </xf>
    <xf numFmtId="49" fontId="5" fillId="0" borderId="7" xfId="0" applyNumberFormat="1" applyFont="1" applyBorder="1" applyAlignment="1" applyProtection="1">
      <alignment horizontal="left" vertical="center" wrapText="1" indent="1"/>
      <protection locked="0"/>
    </xf>
    <xf numFmtId="0" fontId="0" fillId="0" borderId="0" xfId="0" applyAlignment="1" applyProtection="1">
      <alignment horizontal="left" vertical="center" indent="1"/>
      <protection locked="0"/>
    </xf>
    <xf numFmtId="0" fontId="0" fillId="0" borderId="8" xfId="0" applyBorder="1" applyAlignment="1" applyProtection="1">
      <alignment horizontal="left" vertical="center" indent="1"/>
      <protection locked="0"/>
    </xf>
    <xf numFmtId="0" fontId="0" fillId="0" borderId="3" xfId="0" applyBorder="1" applyAlignment="1" applyProtection="1">
      <alignment horizontal="left" vertical="center" indent="1"/>
      <protection locked="0"/>
    </xf>
    <xf numFmtId="0" fontId="0" fillId="0" borderId="6" xfId="0" applyBorder="1" applyAlignment="1" applyProtection="1">
      <alignment horizontal="left" vertical="center" indent="1"/>
      <protection locked="0"/>
    </xf>
    <xf numFmtId="0" fontId="0" fillId="0" borderId="4" xfId="0" applyBorder="1" applyAlignment="1" applyProtection="1">
      <alignment horizontal="left" vertical="center" indent="1"/>
      <protection locked="0"/>
    </xf>
    <xf numFmtId="0" fontId="0" fillId="0" borderId="8" xfId="0" applyBorder="1" applyAlignment="1" applyProtection="1">
      <alignment horizontal="center" vertical="center" shrinkToFit="1"/>
    </xf>
    <xf numFmtId="0" fontId="0" fillId="0" borderId="4" xfId="0" applyBorder="1" applyAlignment="1" applyProtection="1">
      <alignment horizontal="center" vertical="center" shrinkToFit="1"/>
    </xf>
    <xf numFmtId="0" fontId="0" fillId="0" borderId="0" xfId="0" applyAlignment="1" applyProtection="1">
      <alignment horizontal="left" vertical="center" wrapText="1" indent="1"/>
    </xf>
    <xf numFmtId="0" fontId="0" fillId="0" borderId="8" xfId="0" applyBorder="1" applyAlignment="1" applyProtection="1">
      <alignment horizontal="left" vertical="center" wrapText="1" indent="1"/>
    </xf>
    <xf numFmtId="0" fontId="0" fillId="0" borderId="3" xfId="0" applyBorder="1" applyAlignment="1" applyProtection="1">
      <alignment horizontal="left" vertical="center" wrapText="1" indent="1"/>
    </xf>
    <xf numFmtId="0" fontId="0" fillId="0" borderId="6" xfId="0" applyBorder="1" applyAlignment="1" applyProtection="1">
      <alignment horizontal="left" vertical="center" wrapText="1" indent="1"/>
    </xf>
    <xf numFmtId="0" fontId="0" fillId="0" borderId="4" xfId="0" applyBorder="1" applyAlignment="1" applyProtection="1">
      <alignment horizontal="left" vertical="center" wrapText="1" indent="1"/>
    </xf>
    <xf numFmtId="0" fontId="5" fillId="0" borderId="7" xfId="0" applyFont="1" applyBorder="1" applyAlignment="1" applyProtection="1">
      <alignment horizontal="left" vertical="center" wrapText="1" indent="1" shrinkToFit="1"/>
    </xf>
    <xf numFmtId="0" fontId="5" fillId="0" borderId="0" xfId="0" applyFont="1" applyAlignment="1" applyProtection="1">
      <alignment horizontal="left" vertical="center" indent="1" shrinkToFit="1"/>
    </xf>
    <xf numFmtId="0" fontId="5" fillId="0" borderId="3" xfId="0" applyFont="1" applyBorder="1" applyAlignment="1" applyProtection="1">
      <alignment horizontal="left" vertical="center" indent="1" shrinkToFit="1"/>
    </xf>
    <xf numFmtId="0" fontId="5" fillId="0" borderId="6" xfId="0" applyFont="1" applyBorder="1" applyAlignment="1" applyProtection="1">
      <alignment horizontal="left" vertical="center" indent="1" shrinkToFit="1"/>
    </xf>
    <xf numFmtId="0" fontId="5" fillId="0" borderId="7" xfId="0" applyFont="1" applyBorder="1" applyAlignment="1" applyProtection="1">
      <alignment horizontal="left" vertical="center" wrapText="1" shrinkToFit="1"/>
      <protection locked="0"/>
    </xf>
    <xf numFmtId="0" fontId="5" fillId="0" borderId="0" xfId="0" applyFont="1" applyBorder="1" applyAlignment="1" applyProtection="1">
      <alignment horizontal="left" vertical="center" wrapText="1" shrinkToFit="1"/>
      <protection locked="0"/>
    </xf>
    <xf numFmtId="0" fontId="5" fillId="0" borderId="3" xfId="0" applyFont="1" applyBorder="1" applyAlignment="1" applyProtection="1">
      <alignment horizontal="left" vertical="center" shrinkToFit="1"/>
      <protection locked="0"/>
    </xf>
    <xf numFmtId="0" fontId="5" fillId="0" borderId="6" xfId="0" applyFont="1" applyBorder="1" applyAlignment="1" applyProtection="1">
      <alignment horizontal="left" vertical="center" shrinkToFit="1"/>
      <protection locked="0"/>
    </xf>
    <xf numFmtId="0" fontId="9" fillId="0" borderId="0" xfId="0" applyFont="1" applyAlignment="1" applyProtection="1">
      <alignment horizontal="center" vertical="center"/>
    </xf>
    <xf numFmtId="0" fontId="5" fillId="0" borderId="1" xfId="0" applyFont="1" applyBorder="1" applyAlignment="1" applyProtection="1">
      <alignment vertical="center"/>
    </xf>
    <xf numFmtId="0" fontId="0" fillId="0" borderId="3" xfId="0" applyBorder="1" applyAlignment="1" applyProtection="1">
      <alignment vertical="center"/>
    </xf>
    <xf numFmtId="0" fontId="0" fillId="0" borderId="6" xfId="0" applyBorder="1" applyAlignment="1" applyProtection="1">
      <alignment vertical="center"/>
    </xf>
    <xf numFmtId="0" fontId="0" fillId="0" borderId="4" xfId="0" applyBorder="1" applyAlignment="1" applyProtection="1">
      <alignment vertical="center"/>
    </xf>
    <xf numFmtId="58" fontId="5" fillId="0" borderId="5" xfId="0" applyNumberFormat="1" applyFont="1" applyBorder="1" applyAlignment="1" applyProtection="1">
      <alignment horizontal="right" vertical="center"/>
    </xf>
    <xf numFmtId="0" fontId="5" fillId="0" borderId="5" xfId="0" applyFont="1" applyBorder="1" applyAlignment="1" applyProtection="1">
      <alignment horizontal="right" vertical="center"/>
    </xf>
    <xf numFmtId="0" fontId="5" fillId="0" borderId="6" xfId="0" applyFont="1" applyBorder="1" applyAlignment="1" applyProtection="1">
      <alignment horizontal="right" vertical="center"/>
    </xf>
    <xf numFmtId="58" fontId="5" fillId="0" borderId="5" xfId="0" applyNumberFormat="1" applyFont="1" applyBorder="1" applyAlignment="1" applyProtection="1">
      <alignment horizontal="center" vertical="center"/>
    </xf>
    <xf numFmtId="58" fontId="5" fillId="0" borderId="6" xfId="0" applyNumberFormat="1" applyFont="1" applyBorder="1" applyAlignment="1" applyProtection="1">
      <alignment horizontal="center" vertical="center"/>
    </xf>
    <xf numFmtId="182" fontId="5" fillId="0" borderId="5" xfId="0" applyNumberFormat="1" applyFont="1" applyBorder="1" applyAlignment="1" applyProtection="1">
      <alignment horizontal="center" vertical="center"/>
      <protection locked="0"/>
    </xf>
    <xf numFmtId="182" fontId="5" fillId="0" borderId="6" xfId="0" applyNumberFormat="1" applyFont="1" applyBorder="1" applyAlignment="1" applyProtection="1">
      <alignment horizontal="center" vertical="center"/>
      <protection locked="0"/>
    </xf>
    <xf numFmtId="0" fontId="5" fillId="0" borderId="5"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3" borderId="9" xfId="0" applyFont="1" applyFill="1" applyBorder="1" applyAlignment="1" applyProtection="1">
      <alignment horizontal="distributed" vertical="center" indent="3"/>
    </xf>
    <xf numFmtId="176" fontId="5" fillId="0" borderId="9" xfId="0" applyNumberFormat="1" applyFont="1" applyBorder="1" applyAlignment="1" applyProtection="1">
      <alignment horizontal="center" vertical="center"/>
    </xf>
    <xf numFmtId="49" fontId="5" fillId="3" borderId="9" xfId="0" applyNumberFormat="1" applyFont="1" applyFill="1" applyBorder="1" applyAlignment="1" applyProtection="1">
      <alignment horizontal="center" vertical="center"/>
    </xf>
    <xf numFmtId="0" fontId="6" fillId="3" borderId="9" xfId="0" applyFont="1" applyFill="1" applyBorder="1" applyAlignment="1" applyProtection="1">
      <alignment horizontal="left" vertical="center"/>
    </xf>
    <xf numFmtId="0" fontId="0" fillId="0" borderId="0" xfId="0" applyNumberFormat="1" applyAlignment="1" applyProtection="1">
      <alignment horizontal="left" vertical="center" indent="1"/>
    </xf>
    <xf numFmtId="0" fontId="0" fillId="0" borderId="8" xfId="0" applyNumberFormat="1" applyBorder="1" applyAlignment="1" applyProtection="1">
      <alignment horizontal="left" vertical="center" indent="1"/>
    </xf>
    <xf numFmtId="0" fontId="0" fillId="0" borderId="7" xfId="0" applyNumberFormat="1" applyBorder="1" applyAlignment="1" applyProtection="1">
      <alignment horizontal="left" vertical="center" indent="1"/>
    </xf>
    <xf numFmtId="0" fontId="0" fillId="0" borderId="0" xfId="0" applyAlignment="1" applyProtection="1">
      <alignment horizontal="left" vertical="center" indent="1"/>
    </xf>
    <xf numFmtId="0" fontId="0" fillId="0" borderId="8" xfId="0" applyBorder="1" applyAlignment="1" applyProtection="1">
      <alignment horizontal="left" vertical="center" indent="1"/>
    </xf>
    <xf numFmtId="0" fontId="0" fillId="0" borderId="7" xfId="0" applyBorder="1" applyAlignment="1" applyProtection="1">
      <alignment horizontal="left" vertical="center" indent="1"/>
    </xf>
    <xf numFmtId="0" fontId="5" fillId="0" borderId="0" xfId="0" applyFont="1" applyAlignment="1" applyProtection="1">
      <alignment horizontal="left" vertical="center" wrapText="1" indent="1"/>
    </xf>
    <xf numFmtId="0" fontId="5" fillId="0" borderId="8" xfId="0" applyFont="1" applyBorder="1" applyAlignment="1" applyProtection="1">
      <alignment horizontal="left" vertical="center" wrapText="1" indent="1"/>
    </xf>
    <xf numFmtId="0" fontId="5" fillId="0" borderId="7" xfId="0" applyFont="1" applyBorder="1" applyAlignment="1" applyProtection="1">
      <alignment horizontal="left" vertical="center" wrapText="1" indent="1"/>
    </xf>
    <xf numFmtId="0" fontId="5" fillId="0" borderId="3" xfId="0" applyFont="1" applyBorder="1" applyAlignment="1" applyProtection="1">
      <alignment horizontal="left" vertical="center" wrapText="1" indent="1"/>
    </xf>
    <xf numFmtId="0" fontId="5" fillId="0" borderId="6" xfId="0" applyFont="1" applyBorder="1" applyAlignment="1" applyProtection="1">
      <alignment horizontal="left" vertical="center" wrapText="1" indent="1"/>
    </xf>
    <xf numFmtId="0" fontId="5" fillId="0" borderId="4" xfId="0" applyFont="1" applyBorder="1" applyAlignment="1" applyProtection="1">
      <alignment horizontal="left" vertical="center" wrapText="1" indent="1"/>
    </xf>
    <xf numFmtId="0" fontId="5" fillId="3" borderId="9" xfId="0" applyFont="1" applyFill="1" applyBorder="1" applyAlignment="1" applyProtection="1">
      <alignment horizontal="distributed" vertical="center" indent="4"/>
    </xf>
    <xf numFmtId="0" fontId="5" fillId="0" borderId="0" xfId="0" applyNumberFormat="1" applyFont="1" applyAlignment="1" applyProtection="1">
      <alignment horizontal="left" vertical="center" wrapText="1" indent="1"/>
    </xf>
    <xf numFmtId="0" fontId="5" fillId="0" borderId="8" xfId="0" applyNumberFormat="1" applyFont="1" applyBorder="1" applyAlignment="1" applyProtection="1">
      <alignment horizontal="left" vertical="center" wrapText="1" indent="1"/>
    </xf>
    <xf numFmtId="0" fontId="5" fillId="0" borderId="7" xfId="0" applyNumberFormat="1" applyFont="1" applyBorder="1" applyAlignment="1" applyProtection="1">
      <alignment horizontal="left" vertical="center" wrapText="1" indent="1"/>
    </xf>
    <xf numFmtId="0" fontId="5" fillId="0" borderId="3" xfId="0" applyNumberFormat="1" applyFont="1" applyBorder="1" applyAlignment="1" applyProtection="1">
      <alignment horizontal="left" vertical="center" wrapText="1" indent="1"/>
    </xf>
    <xf numFmtId="0" fontId="5" fillId="0" borderId="6" xfId="0" applyNumberFormat="1" applyFont="1" applyBorder="1" applyAlignment="1" applyProtection="1">
      <alignment horizontal="left" vertical="center" wrapText="1" indent="1"/>
    </xf>
    <xf numFmtId="0" fontId="5" fillId="0" borderId="4" xfId="0" applyNumberFormat="1" applyFont="1" applyBorder="1" applyAlignment="1" applyProtection="1">
      <alignment horizontal="left" vertical="center" wrapText="1" indent="1"/>
    </xf>
    <xf numFmtId="0" fontId="5" fillId="3" borderId="3" xfId="0" applyFont="1" applyFill="1" applyBorder="1" applyAlignment="1" applyProtection="1">
      <alignment horizontal="distributed" vertical="center" indent="1"/>
    </xf>
    <xf numFmtId="0" fontId="5" fillId="3" borderId="6" xfId="0" applyFont="1" applyFill="1" applyBorder="1" applyAlignment="1" applyProtection="1">
      <alignment horizontal="distributed" vertical="center" indent="1"/>
    </xf>
    <xf numFmtId="0" fontId="5" fillId="3" borderId="4" xfId="0" applyFont="1" applyFill="1" applyBorder="1" applyAlignment="1" applyProtection="1">
      <alignment horizontal="distributed" vertical="center" indent="1"/>
    </xf>
    <xf numFmtId="0" fontId="5" fillId="0" borderId="3" xfId="0" applyFont="1" applyBorder="1" applyAlignment="1" applyProtection="1">
      <alignment horizontal="center" vertical="center" shrinkToFit="1"/>
    </xf>
    <xf numFmtId="0" fontId="5" fillId="0" borderId="6" xfId="0" applyFont="1" applyBorder="1" applyAlignment="1" applyProtection="1">
      <alignment horizontal="center" vertical="center" shrinkToFit="1"/>
    </xf>
    <xf numFmtId="0" fontId="5" fillId="0" borderId="4" xfId="0" applyFont="1" applyBorder="1" applyAlignment="1" applyProtection="1">
      <alignment horizontal="center" vertical="center" shrinkToFit="1"/>
    </xf>
    <xf numFmtId="0" fontId="5" fillId="0" borderId="10" xfId="0" applyFont="1" applyBorder="1" applyAlignment="1" applyProtection="1">
      <alignment horizontal="left" vertical="center" wrapText="1" shrinkToFit="1"/>
    </xf>
    <xf numFmtId="0" fontId="5" fillId="0" borderId="11" xfId="0" applyFont="1" applyBorder="1" applyAlignment="1" applyProtection="1">
      <alignment horizontal="left" vertical="center" wrapText="1" shrinkToFit="1"/>
    </xf>
    <xf numFmtId="0" fontId="5" fillId="0" borderId="12" xfId="0" applyFont="1" applyBorder="1" applyAlignment="1" applyProtection="1">
      <alignment horizontal="left" vertical="center" wrapText="1" shrinkToFit="1"/>
    </xf>
    <xf numFmtId="0" fontId="5" fillId="0" borderId="3"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3" borderId="10" xfId="0" applyFont="1" applyFill="1" applyBorder="1" applyAlignment="1" applyProtection="1">
      <alignment horizontal="distributed" vertical="center" indent="1"/>
    </xf>
    <xf numFmtId="0" fontId="5" fillId="3" borderId="11" xfId="0" applyFont="1" applyFill="1" applyBorder="1" applyAlignment="1" applyProtection="1">
      <alignment horizontal="distributed" vertical="center" indent="1"/>
    </xf>
    <xf numFmtId="0" fontId="5" fillId="3" borderId="12" xfId="0" applyFont="1" applyFill="1" applyBorder="1" applyAlignment="1" applyProtection="1">
      <alignment horizontal="distributed" vertical="center" indent="1"/>
    </xf>
    <xf numFmtId="0" fontId="5" fillId="0" borderId="0" xfId="0" applyFont="1" applyAlignment="1" applyProtection="1">
      <alignment vertical="center" wrapText="1"/>
    </xf>
    <xf numFmtId="0" fontId="5" fillId="0" borderId="1" xfId="0" applyFont="1" applyBorder="1" applyAlignment="1" applyProtection="1">
      <alignment horizontal="center" vertical="center" shrinkToFit="1"/>
    </xf>
    <xf numFmtId="0" fontId="5" fillId="0" borderId="5" xfId="0" applyFont="1" applyBorder="1" applyAlignment="1" applyProtection="1">
      <alignment horizontal="center" vertical="center" shrinkToFit="1"/>
    </xf>
    <xf numFmtId="0" fontId="5" fillId="0" borderId="2" xfId="0" applyFont="1" applyBorder="1" applyAlignment="1" applyProtection="1">
      <alignment horizontal="center" vertical="center" shrinkToFit="1"/>
    </xf>
    <xf numFmtId="58" fontId="5" fillId="0" borderId="0" xfId="0" applyNumberFormat="1" applyFont="1" applyAlignment="1" applyProtection="1">
      <alignment horizontal="center" vertical="center"/>
    </xf>
    <xf numFmtId="58" fontId="5" fillId="0" borderId="0" xfId="0" applyNumberFormat="1" applyFont="1" applyAlignment="1" applyProtection="1">
      <alignment horizontal="right" vertical="center"/>
    </xf>
    <xf numFmtId="49" fontId="5" fillId="0" borderId="0" xfId="0" applyNumberFormat="1" applyFont="1" applyAlignment="1" applyProtection="1">
      <alignment horizontal="left" vertical="center" wrapText="1"/>
    </xf>
    <xf numFmtId="0" fontId="8" fillId="0" borderId="7" xfId="1" applyBorder="1" applyAlignment="1" applyProtection="1">
      <alignment horizontal="center" vertical="center" shrinkToFit="1"/>
    </xf>
    <xf numFmtId="0" fontId="8" fillId="0" borderId="0" xfId="1" applyAlignment="1" applyProtection="1">
      <alignment horizontal="center" vertical="center" shrinkToFit="1"/>
    </xf>
    <xf numFmtId="0" fontId="5" fillId="0" borderId="0" xfId="0" applyFont="1" applyAlignment="1" applyProtection="1">
      <alignment horizontal="right" vertical="center" shrinkToFit="1"/>
    </xf>
    <xf numFmtId="0" fontId="5" fillId="0" borderId="0" xfId="0" applyFont="1" applyAlignment="1" applyProtection="1">
      <alignment horizontal="center" vertical="center"/>
    </xf>
    <xf numFmtId="0" fontId="5" fillId="3" borderId="1" xfId="0" applyFont="1" applyFill="1" applyBorder="1" applyAlignment="1" applyProtection="1">
      <alignment horizontal="center" vertical="center" textRotation="255" shrinkToFit="1"/>
    </xf>
    <xf numFmtId="0" fontId="5" fillId="3" borderId="5" xfId="0" applyFont="1" applyFill="1" applyBorder="1" applyAlignment="1" applyProtection="1">
      <alignment horizontal="center" vertical="center" textRotation="255" shrinkToFit="1"/>
    </xf>
    <xf numFmtId="0" fontId="5" fillId="3" borderId="7" xfId="0" applyFont="1" applyFill="1" applyBorder="1" applyAlignment="1" applyProtection="1">
      <alignment horizontal="center" vertical="center" textRotation="255" shrinkToFit="1"/>
    </xf>
    <xf numFmtId="0" fontId="5" fillId="3" borderId="0" xfId="0" applyFont="1" applyFill="1" applyAlignment="1" applyProtection="1">
      <alignment horizontal="center" vertical="center" textRotation="255" shrinkToFit="1"/>
    </xf>
    <xf numFmtId="0" fontId="5" fillId="3" borderId="3" xfId="0" applyFont="1" applyFill="1" applyBorder="1" applyAlignment="1" applyProtection="1">
      <alignment horizontal="center" vertical="center" textRotation="255" shrinkToFit="1"/>
    </xf>
    <xf numFmtId="0" fontId="5" fillId="3" borderId="6" xfId="0" applyFont="1" applyFill="1" applyBorder="1" applyAlignment="1" applyProtection="1">
      <alignment horizontal="center" vertical="center" textRotation="255" shrinkToFit="1"/>
    </xf>
    <xf numFmtId="0" fontId="5" fillId="3" borderId="1" xfId="0" applyFont="1" applyFill="1" applyBorder="1" applyAlignment="1" applyProtection="1">
      <alignment horizontal="distributed" vertical="center" indent="1"/>
    </xf>
    <xf numFmtId="0" fontId="5" fillId="3" borderId="5" xfId="0" applyFont="1" applyFill="1" applyBorder="1" applyAlignment="1" applyProtection="1">
      <alignment horizontal="distributed" vertical="center" indent="1"/>
    </xf>
    <xf numFmtId="0" fontId="5" fillId="3" borderId="2" xfId="0" applyFont="1" applyFill="1" applyBorder="1" applyAlignment="1" applyProtection="1">
      <alignment horizontal="distributed" vertical="center" indent="1"/>
    </xf>
    <xf numFmtId="0" fontId="5" fillId="0" borderId="1" xfId="0" applyFont="1" applyBorder="1" applyAlignment="1" applyProtection="1">
      <alignment horizontal="center" vertical="center" shrinkToFit="1"/>
      <protection locked="0"/>
    </xf>
    <xf numFmtId="0" fontId="5" fillId="0" borderId="5" xfId="0" applyFont="1" applyBorder="1" applyAlignment="1" applyProtection="1">
      <alignment horizontal="center" vertical="center" shrinkToFit="1"/>
      <protection locked="0"/>
    </xf>
    <xf numFmtId="0" fontId="5" fillId="0" borderId="2" xfId="0" applyFont="1" applyBorder="1" applyAlignment="1" applyProtection="1">
      <alignment horizontal="center" vertical="center" shrinkToFit="1"/>
      <protection locked="0"/>
    </xf>
    <xf numFmtId="0" fontId="22" fillId="0" borderId="0" xfId="3" applyFont="1" applyAlignment="1">
      <alignment horizontal="center" vertical="center"/>
    </xf>
    <xf numFmtId="0" fontId="33" fillId="0" borderId="0" xfId="3" applyFont="1" applyAlignment="1">
      <alignment horizontal="left" vertical="center" wrapText="1"/>
    </xf>
    <xf numFmtId="0" fontId="22" fillId="0" borderId="1" xfId="3" applyFont="1" applyBorder="1" applyAlignment="1">
      <alignment horizontal="center" vertical="center"/>
    </xf>
    <xf numFmtId="0" fontId="22" fillId="0" borderId="5" xfId="3" applyFont="1" applyBorder="1" applyAlignment="1">
      <alignment horizontal="center" vertical="center"/>
    </xf>
    <xf numFmtId="0" fontId="31" fillId="0" borderId="12" xfId="3" applyFont="1" applyBorder="1" applyAlignment="1">
      <alignment horizontal="center" vertical="center"/>
    </xf>
    <xf numFmtId="0" fontId="22" fillId="0" borderId="12" xfId="3" applyFont="1" applyBorder="1" applyAlignment="1">
      <alignment horizontal="center" vertical="center"/>
    </xf>
    <xf numFmtId="58" fontId="22" fillId="0" borderId="9" xfId="3" applyNumberFormat="1" applyFont="1" applyBorder="1" applyAlignment="1">
      <alignment horizontal="center" vertical="center" shrinkToFit="1"/>
    </xf>
    <xf numFmtId="0" fontId="22" fillId="0" borderId="9" xfId="3" applyFont="1" applyBorder="1" applyAlignment="1">
      <alignment horizontal="center" vertical="center" shrinkToFit="1"/>
    </xf>
    <xf numFmtId="0" fontId="22" fillId="0" borderId="1" xfId="3" applyFont="1" applyBorder="1" applyAlignment="1">
      <alignment horizontal="center" vertical="center" wrapText="1"/>
    </xf>
    <xf numFmtId="0" fontId="22" fillId="0" borderId="5" xfId="3" applyFont="1" applyBorder="1" applyAlignment="1">
      <alignment horizontal="center" vertical="center" wrapText="1"/>
    </xf>
    <xf numFmtId="0" fontId="22" fillId="0" borderId="2" xfId="3" applyFont="1" applyBorder="1" applyAlignment="1">
      <alignment horizontal="center" vertical="center" wrapText="1"/>
    </xf>
    <xf numFmtId="0" fontId="22" fillId="0" borderId="3" xfId="3" applyFont="1" applyBorder="1" applyAlignment="1">
      <alignment horizontal="center" vertical="center" wrapText="1"/>
    </xf>
    <xf numFmtId="0" fontId="22" fillId="0" borderId="6" xfId="3" applyFont="1" applyBorder="1" applyAlignment="1">
      <alignment horizontal="center" vertical="center" wrapText="1"/>
    </xf>
    <xf numFmtId="0" fontId="22" fillId="0" borderId="4" xfId="3" applyFont="1" applyBorder="1" applyAlignment="1">
      <alignment horizontal="center" vertical="center" wrapText="1"/>
    </xf>
    <xf numFmtId="0" fontId="22" fillId="0" borderId="3" xfId="3" applyFont="1" applyBorder="1" applyAlignment="1" applyProtection="1">
      <alignment horizontal="center" vertical="center"/>
      <protection locked="0"/>
    </xf>
    <xf numFmtId="0" fontId="22" fillId="0" borderId="6" xfId="3" applyFont="1" applyBorder="1" applyAlignment="1" applyProtection="1">
      <alignment horizontal="center" vertical="center"/>
      <protection locked="0"/>
    </xf>
    <xf numFmtId="0" fontId="22" fillId="0" borderId="4" xfId="3" applyFont="1" applyBorder="1" applyAlignment="1" applyProtection="1">
      <alignment horizontal="center" vertical="center"/>
      <protection locked="0"/>
    </xf>
    <xf numFmtId="0" fontId="22" fillId="0" borderId="3" xfId="3" applyFont="1" applyBorder="1" applyAlignment="1">
      <alignment horizontal="center" vertical="center"/>
    </xf>
    <xf numFmtId="0" fontId="22" fillId="0" borderId="6" xfId="3" applyFont="1" applyBorder="1" applyAlignment="1">
      <alignment horizontal="center" vertical="center"/>
    </xf>
    <xf numFmtId="0" fontId="22" fillId="0" borderId="9" xfId="3" applyFont="1" applyBorder="1" applyAlignment="1" applyProtection="1">
      <alignment horizontal="center" vertical="center"/>
      <protection locked="0"/>
    </xf>
    <xf numFmtId="0" fontId="22" fillId="0" borderId="1" xfId="3" applyFont="1" applyBorder="1" applyAlignment="1" applyProtection="1">
      <alignment horizontal="center" vertical="center"/>
      <protection locked="0"/>
    </xf>
    <xf numFmtId="0" fontId="22" fillId="0" borderId="5" xfId="3" applyFont="1" applyBorder="1" applyAlignment="1" applyProtection="1">
      <alignment horizontal="center" vertical="center"/>
      <protection locked="0"/>
    </xf>
    <xf numFmtId="0" fontId="22" fillId="0" borderId="2" xfId="3" applyFont="1" applyBorder="1" applyAlignment="1" applyProtection="1">
      <alignment horizontal="center" vertical="center"/>
      <protection locked="0"/>
    </xf>
    <xf numFmtId="58" fontId="22" fillId="0" borderId="9" xfId="3" applyNumberFormat="1" applyFont="1" applyBorder="1" applyAlignment="1" applyProtection="1">
      <alignment horizontal="center" vertical="center" shrinkToFit="1"/>
      <protection locked="0"/>
    </xf>
    <xf numFmtId="0" fontId="22" fillId="0" borderId="9" xfId="3" applyFont="1" applyBorder="1" applyAlignment="1" applyProtection="1">
      <alignment horizontal="center" vertical="center" shrinkToFit="1"/>
      <protection locked="0"/>
    </xf>
    <xf numFmtId="0" fontId="22" fillId="0" borderId="1" xfId="3" applyFont="1" applyBorder="1" applyAlignment="1" applyProtection="1">
      <alignment horizontal="center" vertical="center" wrapText="1"/>
      <protection locked="0"/>
    </xf>
    <xf numFmtId="0" fontId="22" fillId="0" borderId="5" xfId="3" applyFont="1" applyBorder="1" applyAlignment="1" applyProtection="1">
      <alignment horizontal="center" vertical="center" wrapText="1"/>
      <protection locked="0"/>
    </xf>
    <xf numFmtId="0" fontId="22" fillId="0" borderId="2" xfId="3" applyFont="1" applyBorder="1" applyAlignment="1" applyProtection="1">
      <alignment horizontal="center" vertical="center" wrapText="1"/>
      <protection locked="0"/>
    </xf>
    <xf numFmtId="0" fontId="22" fillId="0" borderId="3" xfId="3" applyFont="1" applyBorder="1" applyAlignment="1" applyProtection="1">
      <alignment horizontal="center" vertical="center" wrapText="1"/>
      <protection locked="0"/>
    </xf>
    <xf numFmtId="0" fontId="22" fillId="0" borderId="6" xfId="3" applyFont="1" applyBorder="1" applyAlignment="1" applyProtection="1">
      <alignment horizontal="center" vertical="center" wrapText="1"/>
      <protection locked="0"/>
    </xf>
    <xf numFmtId="0" fontId="22" fillId="0" borderId="4" xfId="3" applyFont="1" applyBorder="1" applyAlignment="1" applyProtection="1">
      <alignment horizontal="center" vertical="center" wrapText="1"/>
      <protection locked="0"/>
    </xf>
    <xf numFmtId="0" fontId="22" fillId="0" borderId="9" xfId="3" applyFont="1" applyBorder="1" applyAlignment="1">
      <alignment horizontal="center" vertical="center"/>
    </xf>
    <xf numFmtId="0" fontId="22" fillId="0" borderId="2" xfId="3" applyFont="1" applyBorder="1" applyAlignment="1">
      <alignment horizontal="center" vertical="center"/>
    </xf>
    <xf numFmtId="0" fontId="22" fillId="0" borderId="4" xfId="3" applyFont="1" applyBorder="1" applyAlignment="1">
      <alignment horizontal="center" vertical="center"/>
    </xf>
    <xf numFmtId="176" fontId="22" fillId="0" borderId="9" xfId="3" applyNumberFormat="1" applyFont="1" applyBorder="1" applyAlignment="1">
      <alignment horizontal="center" vertical="center" shrinkToFit="1"/>
    </xf>
    <xf numFmtId="0" fontId="22" fillId="5" borderId="1" xfId="3" applyFont="1" applyFill="1" applyBorder="1" applyAlignment="1">
      <alignment horizontal="center" vertical="center"/>
    </xf>
    <xf numFmtId="0" fontId="22" fillId="5" borderId="5" xfId="3" applyFont="1" applyFill="1" applyBorder="1" applyAlignment="1">
      <alignment horizontal="center" vertical="center"/>
    </xf>
    <xf numFmtId="0" fontId="22" fillId="5" borderId="2" xfId="3" applyFont="1" applyFill="1" applyBorder="1" applyAlignment="1">
      <alignment horizontal="center" vertical="center"/>
    </xf>
    <xf numFmtId="0" fontId="22" fillId="5" borderId="3" xfId="3" applyFont="1" applyFill="1" applyBorder="1" applyAlignment="1">
      <alignment horizontal="center" vertical="center"/>
    </xf>
    <xf numFmtId="0" fontId="22" fillId="5" borderId="6" xfId="3" applyFont="1" applyFill="1" applyBorder="1" applyAlignment="1">
      <alignment horizontal="center" vertical="center"/>
    </xf>
    <xf numFmtId="0" fontId="22" fillId="5" borderId="4" xfId="3" applyFont="1" applyFill="1" applyBorder="1" applyAlignment="1">
      <alignment horizontal="center" vertical="center"/>
    </xf>
    <xf numFmtId="176" fontId="22" fillId="0" borderId="9" xfId="3" applyNumberFormat="1" applyFont="1" applyBorder="1" applyAlignment="1" applyProtection="1">
      <alignment horizontal="center" vertical="center" shrinkToFit="1"/>
      <protection locked="0"/>
    </xf>
    <xf numFmtId="0" fontId="22" fillId="5" borderId="9" xfId="3" applyFont="1" applyFill="1" applyBorder="1" applyAlignment="1">
      <alignment horizontal="center" vertical="center"/>
    </xf>
    <xf numFmtId="0" fontId="22" fillId="4" borderId="11" xfId="3" applyFont="1" applyFill="1" applyBorder="1" applyAlignment="1" applyProtection="1">
      <alignment horizontal="center" vertical="center"/>
      <protection locked="0"/>
    </xf>
    <xf numFmtId="0" fontId="22" fillId="4" borderId="11" xfId="3" applyFont="1" applyFill="1" applyBorder="1" applyAlignment="1">
      <alignment horizontal="center" vertical="center"/>
    </xf>
    <xf numFmtId="0" fontId="22" fillId="0" borderId="9" xfId="3" applyFont="1" applyBorder="1" applyAlignment="1">
      <alignment horizontal="left" vertical="center" wrapText="1"/>
    </xf>
    <xf numFmtId="0" fontId="9" fillId="0" borderId="0" xfId="3" applyFont="1" applyAlignment="1">
      <alignment horizontal="center" vertical="center"/>
    </xf>
    <xf numFmtId="177" fontId="22" fillId="4" borderId="6" xfId="3" applyNumberFormat="1" applyFont="1" applyFill="1" applyBorder="1" applyAlignment="1">
      <alignment horizontal="center" vertical="center"/>
    </xf>
    <xf numFmtId="0" fontId="22" fillId="4" borderId="6" xfId="3" applyFont="1" applyFill="1" applyBorder="1" applyAlignment="1">
      <alignment horizontal="center" vertical="center"/>
    </xf>
    <xf numFmtId="177" fontId="22" fillId="0" borderId="3" xfId="3" applyNumberFormat="1" applyFont="1" applyBorder="1" applyAlignment="1">
      <alignment horizontal="center" vertical="center"/>
    </xf>
    <xf numFmtId="177" fontId="22" fillId="0" borderId="6" xfId="3" applyNumberFormat="1" applyFont="1" applyBorder="1" applyAlignment="1">
      <alignment horizontal="center" vertical="center"/>
    </xf>
    <xf numFmtId="177" fontId="22" fillId="0" borderId="4" xfId="3" applyNumberFormat="1" applyFont="1" applyBorder="1" applyAlignment="1">
      <alignment horizontal="center" vertical="center"/>
    </xf>
    <xf numFmtId="177" fontId="22" fillId="0" borderId="9" xfId="3" applyNumberFormat="1" applyFont="1" applyBorder="1" applyAlignment="1">
      <alignment horizontal="center" vertical="center"/>
    </xf>
    <xf numFmtId="177" fontId="22" fillId="0" borderId="1" xfId="3" applyNumberFormat="1" applyFont="1" applyBorder="1" applyAlignment="1">
      <alignment horizontal="center" vertical="center"/>
    </xf>
    <xf numFmtId="177" fontId="22" fillId="0" borderId="5" xfId="3" applyNumberFormat="1" applyFont="1" applyBorder="1" applyAlignment="1">
      <alignment horizontal="center" vertical="center"/>
    </xf>
    <xf numFmtId="177" fontId="22" fillId="0" borderId="2" xfId="3" applyNumberFormat="1" applyFont="1" applyBorder="1" applyAlignment="1">
      <alignment horizontal="center" vertical="center"/>
    </xf>
    <xf numFmtId="183" fontId="22" fillId="0" borderId="9" xfId="3" applyNumberFormat="1" applyFont="1" applyBorder="1" applyAlignment="1">
      <alignment horizontal="center" vertical="center" shrinkToFit="1"/>
    </xf>
    <xf numFmtId="177" fontId="22" fillId="0" borderId="1" xfId="3" applyNumberFormat="1" applyFont="1" applyBorder="1" applyAlignment="1">
      <alignment horizontal="center" vertical="center" wrapText="1"/>
    </xf>
    <xf numFmtId="177" fontId="22" fillId="0" borderId="5" xfId="3" applyNumberFormat="1" applyFont="1" applyBorder="1" applyAlignment="1">
      <alignment horizontal="center" vertical="center" wrapText="1"/>
    </xf>
    <xf numFmtId="177" fontId="22" fillId="0" borderId="2" xfId="3" applyNumberFormat="1" applyFont="1" applyBorder="1" applyAlignment="1">
      <alignment horizontal="center" vertical="center" wrapText="1"/>
    </xf>
    <xf numFmtId="177" fontId="22" fillId="0" borderId="3" xfId="3" applyNumberFormat="1" applyFont="1" applyBorder="1" applyAlignment="1">
      <alignment horizontal="center" vertical="center" wrapText="1"/>
    </xf>
    <xf numFmtId="177" fontId="22" fillId="0" borderId="6" xfId="3" applyNumberFormat="1" applyFont="1" applyBorder="1" applyAlignment="1">
      <alignment horizontal="center" vertical="center" wrapText="1"/>
    </xf>
    <xf numFmtId="177" fontId="22" fillId="0" borderId="4" xfId="3" applyNumberFormat="1" applyFont="1" applyBorder="1" applyAlignment="1">
      <alignment horizontal="center" vertical="center" wrapText="1"/>
    </xf>
    <xf numFmtId="0" fontId="22" fillId="0" borderId="3" xfId="4" applyFont="1" applyBorder="1" applyAlignment="1" applyProtection="1">
      <alignment horizontal="left" vertical="center" wrapText="1"/>
      <protection locked="0"/>
    </xf>
    <xf numFmtId="0" fontId="22" fillId="0" borderId="6" xfId="4" applyFont="1" applyBorder="1" applyAlignment="1" applyProtection="1">
      <alignment horizontal="left" vertical="center" wrapText="1"/>
      <protection locked="0"/>
    </xf>
    <xf numFmtId="0" fontId="22" fillId="0" borderId="4" xfId="4" applyFont="1" applyBorder="1" applyAlignment="1" applyProtection="1">
      <alignment horizontal="left" vertical="center" wrapText="1"/>
      <protection locked="0"/>
    </xf>
    <xf numFmtId="0" fontId="22" fillId="0" borderId="3" xfId="4" applyFont="1" applyBorder="1" applyAlignment="1">
      <alignment horizontal="left" vertical="center" wrapText="1"/>
    </xf>
    <xf numFmtId="0" fontId="22" fillId="0" borderId="6" xfId="4" applyFont="1" applyBorder="1" applyAlignment="1">
      <alignment horizontal="left" vertical="center" wrapText="1"/>
    </xf>
    <xf numFmtId="0" fontId="22" fillId="0" borderId="4" xfId="4" applyFont="1" applyBorder="1" applyAlignment="1">
      <alignment horizontal="left" vertical="center" wrapText="1"/>
    </xf>
    <xf numFmtId="0" fontId="22" fillId="5" borderId="3" xfId="4" applyFont="1" applyFill="1" applyBorder="1" applyAlignment="1">
      <alignment horizontal="center" vertical="center"/>
    </xf>
    <xf numFmtId="0" fontId="22" fillId="5" borderId="6" xfId="4" applyFont="1" applyFill="1" applyBorder="1" applyAlignment="1">
      <alignment horizontal="center" vertical="center"/>
    </xf>
    <xf numFmtId="0" fontId="22" fillId="5" borderId="4" xfId="4" applyFont="1" applyFill="1" applyBorder="1" applyAlignment="1">
      <alignment horizontal="center" vertical="center"/>
    </xf>
    <xf numFmtId="0" fontId="22" fillId="0" borderId="3" xfId="4" applyFont="1" applyBorder="1" applyAlignment="1" applyProtection="1">
      <alignment horizontal="center" vertical="center"/>
      <protection locked="0"/>
    </xf>
    <xf numFmtId="0" fontId="22" fillId="0" borderId="6" xfId="4" applyFont="1" applyBorder="1" applyAlignment="1" applyProtection="1">
      <alignment horizontal="center" vertical="center"/>
      <protection locked="0"/>
    </xf>
    <xf numFmtId="0" fontId="22" fillId="0" borderId="4" xfId="4" applyFont="1" applyBorder="1" applyAlignment="1" applyProtection="1">
      <alignment horizontal="center" vertical="center"/>
      <protection locked="0"/>
    </xf>
    <xf numFmtId="0" fontId="22" fillId="0" borderId="3" xfId="4" applyFont="1" applyBorder="1" applyAlignment="1">
      <alignment horizontal="center" vertical="center"/>
    </xf>
    <xf numFmtId="0" fontId="22" fillId="0" borderId="6" xfId="4" applyFont="1" applyBorder="1" applyAlignment="1">
      <alignment horizontal="center" vertical="center"/>
    </xf>
    <xf numFmtId="0" fontId="22" fillId="0" borderId="4" xfId="4" applyFont="1" applyBorder="1" applyAlignment="1">
      <alignment horizontal="center" vertical="center"/>
    </xf>
    <xf numFmtId="0" fontId="22" fillId="0" borderId="5" xfId="4" applyFont="1" applyBorder="1" applyAlignment="1">
      <alignment horizontal="center" vertical="center"/>
    </xf>
    <xf numFmtId="0" fontId="22" fillId="0" borderId="2" xfId="4" applyFont="1" applyBorder="1" applyAlignment="1">
      <alignment horizontal="center" vertical="center"/>
    </xf>
    <xf numFmtId="0" fontId="22" fillId="5" borderId="1" xfId="4" applyFont="1" applyFill="1" applyBorder="1" applyAlignment="1">
      <alignment horizontal="center" vertical="center"/>
    </xf>
    <xf numFmtId="0" fontId="22" fillId="5" borderId="5" xfId="4" applyFont="1" applyFill="1" applyBorder="1" applyAlignment="1">
      <alignment horizontal="center" vertical="center"/>
    </xf>
    <xf numFmtId="0" fontId="22" fillId="5" borderId="2" xfId="4" applyFont="1" applyFill="1" applyBorder="1" applyAlignment="1">
      <alignment horizontal="center" vertical="center"/>
    </xf>
    <xf numFmtId="0" fontId="22" fillId="0" borderId="1" xfId="4" applyFont="1" applyBorder="1" applyAlignment="1" applyProtection="1">
      <alignment horizontal="center" vertical="center"/>
      <protection locked="0"/>
    </xf>
    <xf numFmtId="0" fontId="22" fillId="0" borderId="5" xfId="4" applyFont="1" applyBorder="1" applyAlignment="1" applyProtection="1">
      <alignment horizontal="center" vertical="center"/>
      <protection locked="0"/>
    </xf>
    <xf numFmtId="0" fontId="22" fillId="0" borderId="2" xfId="4" applyFont="1" applyBorder="1" applyAlignment="1" applyProtection="1">
      <alignment horizontal="center" vertical="center"/>
      <protection locked="0"/>
    </xf>
    <xf numFmtId="0" fontId="22" fillId="0" borderId="1" xfId="4" applyFont="1" applyBorder="1" applyAlignment="1">
      <alignment horizontal="center" vertical="center"/>
    </xf>
    <xf numFmtId="0" fontId="22" fillId="0" borderId="0" xfId="4" applyFont="1" applyAlignment="1">
      <alignment horizontal="left" vertical="center"/>
    </xf>
    <xf numFmtId="177" fontId="22" fillId="0" borderId="0" xfId="4" applyNumberFormat="1" applyFont="1" applyAlignment="1">
      <alignment horizontal="left" vertical="center" shrinkToFit="1"/>
    </xf>
    <xf numFmtId="0" fontId="9" fillId="0" borderId="0" xfId="4" applyFont="1" applyAlignment="1">
      <alignment horizontal="center" vertical="center"/>
    </xf>
    <xf numFmtId="177" fontId="22" fillId="0" borderId="0" xfId="4" applyNumberFormat="1" applyFont="1" applyAlignment="1">
      <alignment horizontal="left" vertical="center" wrapText="1" shrinkToFit="1"/>
    </xf>
    <xf numFmtId="0" fontId="22" fillId="0" borderId="0" xfId="4" applyFont="1" applyAlignment="1">
      <alignment horizontal="left" vertical="center" wrapText="1"/>
    </xf>
    <xf numFmtId="0" fontId="22" fillId="0" borderId="7" xfId="3" applyFont="1" applyBorder="1" applyAlignment="1" applyProtection="1">
      <alignment horizontal="left" vertical="center" wrapText="1"/>
    </xf>
    <xf numFmtId="0" fontId="22" fillId="0" borderId="0" xfId="3" applyFont="1" applyAlignment="1" applyProtection="1">
      <alignment horizontal="left" vertical="center" wrapText="1"/>
    </xf>
    <xf numFmtId="0" fontId="22" fillId="0" borderId="8" xfId="3" applyFont="1" applyBorder="1" applyAlignment="1" applyProtection="1">
      <alignment horizontal="left" vertical="center" wrapText="1"/>
    </xf>
    <xf numFmtId="0" fontId="22" fillId="0" borderId="7" xfId="3" applyFont="1" applyBorder="1" applyAlignment="1" applyProtection="1">
      <alignment horizontal="left" vertical="center"/>
    </xf>
    <xf numFmtId="0" fontId="22" fillId="0" borderId="0" xfId="3" applyFont="1" applyAlignment="1" applyProtection="1">
      <alignment horizontal="left" vertical="center"/>
    </xf>
    <xf numFmtId="0" fontId="22" fillId="0" borderId="8" xfId="3" applyFont="1" applyBorder="1" applyAlignment="1" applyProtection="1">
      <alignment horizontal="left" vertical="center"/>
    </xf>
    <xf numFmtId="0" fontId="22" fillId="0" borderId="1" xfId="3" applyFont="1" applyBorder="1" applyAlignment="1" applyProtection="1">
      <alignment horizontal="left" vertical="center" wrapText="1"/>
    </xf>
    <xf numFmtId="0" fontId="22" fillId="0" borderId="5" xfId="3" applyFont="1" applyBorder="1" applyAlignment="1" applyProtection="1">
      <alignment horizontal="left" vertical="center" wrapText="1"/>
    </xf>
    <xf numFmtId="0" fontId="22" fillId="0" borderId="2" xfId="3" applyFont="1" applyBorder="1" applyAlignment="1" applyProtection="1">
      <alignment horizontal="left" vertical="center" wrapText="1"/>
    </xf>
    <xf numFmtId="0" fontId="31" fillId="0" borderId="12" xfId="3" applyFont="1" applyBorder="1" applyAlignment="1" applyProtection="1">
      <alignment horizontal="center" vertical="center"/>
    </xf>
    <xf numFmtId="0" fontId="22" fillId="0" borderId="12" xfId="3" applyFont="1" applyBorder="1" applyAlignment="1" applyProtection="1">
      <alignment horizontal="center" vertical="center"/>
    </xf>
    <xf numFmtId="0" fontId="22" fillId="0" borderId="1" xfId="3" applyFont="1" applyBorder="1" applyAlignment="1" applyProtection="1">
      <alignment horizontal="center" vertical="center"/>
    </xf>
    <xf numFmtId="0" fontId="22" fillId="0" borderId="5" xfId="3" applyFont="1" applyBorder="1" applyAlignment="1" applyProtection="1">
      <alignment horizontal="center" vertical="center"/>
    </xf>
    <xf numFmtId="0" fontId="22" fillId="0" borderId="2" xfId="3" applyFont="1" applyBorder="1" applyAlignment="1" applyProtection="1">
      <alignment horizontal="center" vertical="center"/>
    </xf>
    <xf numFmtId="0" fontId="22" fillId="0" borderId="3" xfId="3" applyFont="1" applyBorder="1" applyAlignment="1" applyProtection="1">
      <alignment horizontal="center" vertical="center"/>
    </xf>
    <xf numFmtId="0" fontId="22" fillId="0" borderId="6" xfId="3" applyFont="1" applyBorder="1" applyAlignment="1" applyProtection="1">
      <alignment horizontal="center" vertical="center"/>
    </xf>
    <xf numFmtId="0" fontId="22" fillId="0" borderId="4" xfId="3" applyFont="1" applyBorder="1" applyAlignment="1" applyProtection="1">
      <alignment horizontal="center" vertical="center"/>
    </xf>
    <xf numFmtId="0" fontId="22" fillId="5" borderId="9" xfId="3" applyFont="1" applyFill="1" applyBorder="1" applyAlignment="1" applyProtection="1">
      <alignment horizontal="center" vertical="center"/>
    </xf>
    <xf numFmtId="0" fontId="22" fillId="5" borderId="1" xfId="3" applyFont="1" applyFill="1" applyBorder="1" applyAlignment="1" applyProtection="1">
      <alignment horizontal="center" vertical="center"/>
    </xf>
    <xf numFmtId="0" fontId="22" fillId="5" borderId="5" xfId="3" applyFont="1" applyFill="1" applyBorder="1" applyAlignment="1" applyProtection="1">
      <alignment horizontal="center" vertical="center"/>
    </xf>
    <xf numFmtId="0" fontId="22" fillId="5" borderId="2" xfId="3" applyFont="1" applyFill="1" applyBorder="1" applyAlignment="1" applyProtection="1">
      <alignment horizontal="center" vertical="center"/>
    </xf>
    <xf numFmtId="0" fontId="22" fillId="5" borderId="3" xfId="3" applyFont="1" applyFill="1" applyBorder="1" applyAlignment="1" applyProtection="1">
      <alignment horizontal="center" vertical="center"/>
    </xf>
    <xf numFmtId="0" fontId="22" fillId="5" borderId="6" xfId="3" applyFont="1" applyFill="1" applyBorder="1" applyAlignment="1" applyProtection="1">
      <alignment horizontal="center" vertical="center"/>
    </xf>
    <xf numFmtId="0" fontId="22" fillId="5" borderId="4" xfId="3" applyFont="1" applyFill="1" applyBorder="1" applyAlignment="1" applyProtection="1">
      <alignment horizontal="center" vertical="center"/>
    </xf>
    <xf numFmtId="0" fontId="22" fillId="0" borderId="1" xfId="3" applyFont="1" applyBorder="1" applyAlignment="1" applyProtection="1">
      <alignment horizontal="center" vertical="center" wrapText="1"/>
    </xf>
    <xf numFmtId="0" fontId="35" fillId="0" borderId="5" xfId="3" applyFont="1" applyBorder="1" applyAlignment="1" applyProtection="1">
      <alignment horizontal="center" vertical="center" wrapText="1"/>
    </xf>
    <xf numFmtId="0" fontId="35" fillId="0" borderId="5" xfId="3" applyFont="1" applyBorder="1" applyAlignment="1" applyProtection="1">
      <alignment horizontal="center" vertical="center"/>
    </xf>
    <xf numFmtId="0" fontId="35" fillId="0" borderId="6" xfId="3" applyFont="1" applyBorder="1" applyAlignment="1" applyProtection="1">
      <alignment horizontal="center" vertical="center"/>
    </xf>
    <xf numFmtId="0" fontId="22" fillId="4" borderId="6" xfId="3" applyFont="1" applyFill="1" applyBorder="1" applyAlignment="1" applyProtection="1">
      <alignment horizontal="left" vertical="center"/>
    </xf>
    <xf numFmtId="0" fontId="22" fillId="4" borderId="11" xfId="3" applyFont="1" applyFill="1" applyBorder="1" applyAlignment="1" applyProtection="1">
      <alignment horizontal="center" vertical="center"/>
    </xf>
    <xf numFmtId="0" fontId="22" fillId="0" borderId="1" xfId="3" applyFont="1" applyBorder="1" applyAlignment="1" applyProtection="1">
      <alignment horizontal="left" vertical="center"/>
    </xf>
    <xf numFmtId="0" fontId="22" fillId="0" borderId="5" xfId="3" applyFont="1" applyBorder="1" applyAlignment="1" applyProtection="1">
      <alignment horizontal="left" vertical="center"/>
    </xf>
    <xf numFmtId="0" fontId="22" fillId="0" borderId="2" xfId="3" applyFont="1" applyBorder="1" applyAlignment="1" applyProtection="1">
      <alignment horizontal="left" vertical="center"/>
    </xf>
    <xf numFmtId="0" fontId="22" fillId="0" borderId="6" xfId="3" applyFont="1" applyBorder="1" applyAlignment="1" applyProtection="1">
      <alignment horizontal="left" vertical="center"/>
    </xf>
    <xf numFmtId="0" fontId="22" fillId="0" borderId="4" xfId="3" applyFont="1" applyBorder="1" applyAlignment="1" applyProtection="1">
      <alignment horizontal="left" vertical="center"/>
    </xf>
    <xf numFmtId="0" fontId="9" fillId="0" borderId="0" xfId="3" applyFont="1" applyAlignment="1" applyProtection="1">
      <alignment horizontal="center" vertical="center"/>
    </xf>
    <xf numFmtId="49" fontId="33" fillId="4" borderId="6" xfId="3" applyNumberFormat="1" applyFont="1" applyFill="1" applyBorder="1" applyAlignment="1" applyProtection="1">
      <alignment horizontal="left" vertical="center"/>
    </xf>
    <xf numFmtId="0" fontId="33" fillId="4" borderId="6" xfId="3" applyFont="1" applyFill="1" applyBorder="1" applyAlignment="1" applyProtection="1">
      <alignment horizontal="left" vertical="center"/>
    </xf>
    <xf numFmtId="0" fontId="22" fillId="4" borderId="6" xfId="3" applyFont="1" applyFill="1" applyBorder="1" applyAlignment="1" applyProtection="1">
      <alignment horizontal="center" vertical="center"/>
    </xf>
    <xf numFmtId="0" fontId="22" fillId="4" borderId="11" xfId="3" applyFont="1" applyFill="1" applyBorder="1" applyAlignment="1" applyProtection="1">
      <alignment horizontal="left" vertical="center"/>
    </xf>
    <xf numFmtId="0" fontId="6" fillId="0" borderId="0" xfId="7" applyFont="1" applyAlignment="1">
      <alignment horizontal="left" vertical="center" shrinkToFit="1"/>
    </xf>
    <xf numFmtId="0" fontId="6" fillId="0" borderId="8" xfId="7" applyFont="1" applyBorder="1" applyAlignment="1">
      <alignment horizontal="left" vertical="center" shrinkToFit="1"/>
    </xf>
    <xf numFmtId="0" fontId="6" fillId="5" borderId="9" xfId="7" applyFont="1" applyFill="1" applyBorder="1" applyAlignment="1">
      <alignment horizontal="center" vertical="center" textRotation="255"/>
    </xf>
    <xf numFmtId="0" fontId="6" fillId="5" borderId="9" xfId="7" applyFont="1" applyFill="1" applyBorder="1" applyAlignment="1">
      <alignment horizontal="center" vertical="center"/>
    </xf>
    <xf numFmtId="0" fontId="6" fillId="0" borderId="0" xfId="7" applyFont="1" applyAlignment="1">
      <alignment vertical="center" shrinkToFit="1"/>
    </xf>
    <xf numFmtId="0" fontId="22" fillId="5" borderId="10" xfId="7" applyFont="1" applyFill="1" applyBorder="1" applyAlignment="1">
      <alignment horizontal="center" vertical="center"/>
    </xf>
    <xf numFmtId="0" fontId="22" fillId="5" borderId="11" xfId="7" applyFont="1" applyFill="1" applyBorder="1" applyAlignment="1">
      <alignment horizontal="center" vertical="center"/>
    </xf>
    <xf numFmtId="0" fontId="22" fillId="5" borderId="12" xfId="7" applyFont="1" applyFill="1" applyBorder="1" applyAlignment="1">
      <alignment horizontal="center" vertical="center"/>
    </xf>
    <xf numFmtId="0" fontId="6" fillId="5" borderId="1" xfId="7" applyFont="1" applyFill="1" applyBorder="1" applyAlignment="1">
      <alignment horizontal="center" vertical="center"/>
    </xf>
    <xf numFmtId="0" fontId="6" fillId="5" borderId="5" xfId="7" applyFont="1" applyFill="1" applyBorder="1" applyAlignment="1">
      <alignment horizontal="center" vertical="center"/>
    </xf>
    <xf numFmtId="0" fontId="6" fillId="5" borderId="2" xfId="7" applyFont="1" applyFill="1" applyBorder="1" applyAlignment="1">
      <alignment horizontal="center" vertical="center"/>
    </xf>
    <xf numFmtId="0" fontId="6" fillId="5" borderId="3" xfId="7" applyFont="1" applyFill="1" applyBorder="1" applyAlignment="1">
      <alignment horizontal="center" vertical="center"/>
    </xf>
    <xf numFmtId="0" fontId="6" fillId="5" borderId="6" xfId="7" applyFont="1" applyFill="1" applyBorder="1" applyAlignment="1">
      <alignment horizontal="center" vertical="center"/>
    </xf>
    <xf numFmtId="0" fontId="6" fillId="5" borderId="4" xfId="7" applyFont="1" applyFill="1" applyBorder="1" applyAlignment="1">
      <alignment horizontal="center" vertical="center"/>
    </xf>
    <xf numFmtId="0" fontId="6" fillId="5" borderId="9" xfId="7" applyFont="1" applyFill="1" applyBorder="1" applyAlignment="1">
      <alignment horizontal="center" vertical="center" textRotation="255" shrinkToFit="1"/>
    </xf>
    <xf numFmtId="0" fontId="22" fillId="0" borderId="11" xfId="7" applyFont="1" applyBorder="1" applyAlignment="1" applyProtection="1">
      <alignment horizontal="center" vertical="center" shrinkToFit="1"/>
      <protection locked="0"/>
    </xf>
    <xf numFmtId="0" fontId="40" fillId="0" borderId="0" xfId="7" applyFont="1" applyAlignment="1">
      <alignment horizontal="center" vertical="center" shrinkToFit="1"/>
    </xf>
    <xf numFmtId="0" fontId="22" fillId="5" borderId="1" xfId="7" applyFont="1" applyFill="1" applyBorder="1" applyAlignment="1">
      <alignment horizontal="center" vertical="center" wrapText="1"/>
    </xf>
    <xf numFmtId="0" fontId="22" fillId="5" borderId="5" xfId="7" applyFont="1" applyFill="1" applyBorder="1" applyAlignment="1">
      <alignment horizontal="center" vertical="center" wrapText="1"/>
    </xf>
    <xf numFmtId="0" fontId="22" fillId="5" borderId="2" xfId="7" applyFont="1" applyFill="1" applyBorder="1" applyAlignment="1">
      <alignment horizontal="center" vertical="center" wrapText="1"/>
    </xf>
    <xf numFmtId="0" fontId="22" fillId="5" borderId="7" xfId="7" applyFont="1" applyFill="1" applyBorder="1" applyAlignment="1">
      <alignment horizontal="center" vertical="center" wrapText="1"/>
    </xf>
    <xf numFmtId="0" fontId="22" fillId="5" borderId="0" xfId="7" applyFont="1" applyFill="1" applyAlignment="1">
      <alignment horizontal="center" vertical="center" wrapText="1"/>
    </xf>
    <xf numFmtId="0" fontId="22" fillId="5" borderId="8" xfId="7" applyFont="1" applyFill="1" applyBorder="1" applyAlignment="1">
      <alignment horizontal="center" vertical="center" wrapText="1"/>
    </xf>
    <xf numFmtId="0" fontId="22" fillId="5" borderId="3" xfId="7" applyFont="1" applyFill="1" applyBorder="1" applyAlignment="1">
      <alignment horizontal="center" vertical="center" wrapText="1"/>
    </xf>
    <xf numFmtId="0" fontId="22" fillId="5" borderId="6" xfId="7" applyFont="1" applyFill="1" applyBorder="1" applyAlignment="1">
      <alignment horizontal="center" vertical="center" wrapText="1"/>
    </xf>
    <xf numFmtId="0" fontId="22" fillId="5" borderId="4" xfId="7" applyFont="1" applyFill="1" applyBorder="1" applyAlignment="1">
      <alignment horizontal="center" vertical="center" wrapText="1"/>
    </xf>
    <xf numFmtId="0" fontId="22" fillId="0" borderId="10" xfId="7" applyFont="1" applyBorder="1" applyAlignment="1" applyProtection="1">
      <alignment horizontal="center" vertical="center" shrinkToFit="1"/>
      <protection locked="0"/>
    </xf>
    <xf numFmtId="0" fontId="22" fillId="5" borderId="1" xfId="7" applyFont="1" applyFill="1" applyBorder="1" applyAlignment="1">
      <alignment horizontal="center" vertical="center"/>
    </xf>
    <xf numFmtId="0" fontId="22" fillId="5" borderId="5" xfId="7" applyFont="1" applyFill="1" applyBorder="1" applyAlignment="1">
      <alignment horizontal="center" vertical="center"/>
    </xf>
    <xf numFmtId="0" fontId="22" fillId="5" borderId="2" xfId="7" applyFont="1" applyFill="1" applyBorder="1" applyAlignment="1">
      <alignment horizontal="center" vertical="center"/>
    </xf>
    <xf numFmtId="0" fontId="22" fillId="5" borderId="3" xfId="7" applyFont="1" applyFill="1" applyBorder="1" applyAlignment="1">
      <alignment horizontal="center" vertical="center"/>
    </xf>
    <xf numFmtId="0" fontId="22" fillId="5" borderId="6" xfId="7" applyFont="1" applyFill="1" applyBorder="1" applyAlignment="1">
      <alignment horizontal="center" vertical="center"/>
    </xf>
    <xf numFmtId="0" fontId="22" fillId="5" borderId="4" xfId="7" applyFont="1" applyFill="1" applyBorder="1" applyAlignment="1">
      <alignment horizontal="center" vertical="center"/>
    </xf>
    <xf numFmtId="0" fontId="6" fillId="0" borderId="6" xfId="7" applyFont="1" applyBorder="1" applyAlignment="1">
      <alignment horizontal="center" vertical="center" shrinkToFit="1"/>
    </xf>
    <xf numFmtId="0" fontId="6" fillId="0" borderId="4" xfId="7" applyFont="1" applyBorder="1" applyAlignment="1">
      <alignment horizontal="center" vertical="center" shrinkToFit="1"/>
    </xf>
    <xf numFmtId="0" fontId="22" fillId="0" borderId="5" xfId="7" applyFont="1" applyBorder="1" applyAlignment="1" applyProtection="1">
      <alignment horizontal="right" vertical="center"/>
      <protection locked="0"/>
    </xf>
    <xf numFmtId="0" fontId="22" fillId="0" borderId="6" xfId="7" applyFont="1" applyBorder="1" applyAlignment="1">
      <alignment horizontal="center" vertical="center" shrinkToFit="1"/>
    </xf>
    <xf numFmtId="0" fontId="22" fillId="0" borderId="4" xfId="7" applyFont="1" applyBorder="1" applyAlignment="1">
      <alignment horizontal="center" vertical="center" shrinkToFit="1"/>
    </xf>
    <xf numFmtId="0" fontId="22" fillId="0" borderId="3" xfId="7" applyFont="1" applyBorder="1" applyAlignment="1">
      <alignment horizontal="center" vertical="center" shrinkToFit="1"/>
    </xf>
    <xf numFmtId="2" fontId="22" fillId="0" borderId="6" xfId="7" applyNumberFormat="1" applyFont="1" applyBorder="1" applyAlignment="1">
      <alignment horizontal="right" vertical="center"/>
    </xf>
    <xf numFmtId="0" fontId="6" fillId="5" borderId="9" xfId="7" applyFont="1" applyFill="1" applyBorder="1" applyAlignment="1">
      <alignment horizontal="center" vertical="center" wrapText="1"/>
    </xf>
    <xf numFmtId="0" fontId="6" fillId="0" borderId="7" xfId="7" applyFont="1" applyBorder="1" applyAlignment="1" applyProtection="1">
      <alignment horizontal="left" vertical="center" wrapText="1"/>
      <protection locked="0"/>
    </xf>
    <xf numFmtId="0" fontId="6" fillId="0" borderId="0" xfId="7" applyFont="1" applyAlignment="1" applyProtection="1">
      <alignment horizontal="left" vertical="center" wrapText="1"/>
      <protection locked="0"/>
    </xf>
    <xf numFmtId="0" fontId="6" fillId="0" borderId="8" xfId="7" applyFont="1" applyBorder="1" applyAlignment="1" applyProtection="1">
      <alignment horizontal="left" vertical="center" wrapText="1"/>
      <protection locked="0"/>
    </xf>
    <xf numFmtId="0" fontId="6" fillId="0" borderId="3" xfId="7" applyFont="1" applyBorder="1" applyAlignment="1" applyProtection="1">
      <alignment horizontal="left" vertical="center" wrapText="1"/>
      <protection locked="0"/>
    </xf>
    <xf numFmtId="0" fontId="6" fillId="0" borderId="6" xfId="7" applyFont="1" applyBorder="1" applyAlignment="1" applyProtection="1">
      <alignment horizontal="left" vertical="center" wrapText="1"/>
      <protection locked="0"/>
    </xf>
    <xf numFmtId="0" fontId="6" fillId="0" borderId="4" xfId="7" applyFont="1" applyBorder="1" applyAlignment="1" applyProtection="1">
      <alignment horizontal="left" vertical="center" wrapText="1"/>
      <protection locked="0"/>
    </xf>
    <xf numFmtId="0" fontId="6" fillId="0" borderId="7" xfId="7" applyFont="1" applyBorder="1" applyAlignment="1">
      <alignment horizontal="left" vertical="center" wrapText="1"/>
    </xf>
    <xf numFmtId="0" fontId="6" fillId="0" borderId="0" xfId="7" applyFont="1" applyAlignment="1">
      <alignment horizontal="left" vertical="center" wrapText="1"/>
    </xf>
    <xf numFmtId="0" fontId="6" fillId="0" borderId="8" xfId="7" applyFont="1" applyBorder="1" applyAlignment="1">
      <alignment horizontal="left" vertical="center" wrapText="1"/>
    </xf>
    <xf numFmtId="0" fontId="6" fillId="0" borderId="3" xfId="7" applyFont="1" applyBorder="1" applyAlignment="1">
      <alignment horizontal="left" vertical="center" wrapText="1"/>
    </xf>
    <xf numFmtId="0" fontId="6" fillId="0" borderId="6" xfId="7" applyFont="1" applyBorder="1" applyAlignment="1">
      <alignment horizontal="left" vertical="center" wrapText="1"/>
    </xf>
    <xf numFmtId="0" fontId="6" fillId="0" borderId="4" xfId="7" applyFont="1" applyBorder="1" applyAlignment="1">
      <alignment horizontal="left" vertical="center" wrapText="1"/>
    </xf>
    <xf numFmtId="0" fontId="22" fillId="5" borderId="9" xfId="7" applyFont="1" applyFill="1" applyBorder="1" applyAlignment="1">
      <alignment horizontal="center" vertical="center"/>
    </xf>
    <xf numFmtId="0" fontId="22" fillId="0" borderId="1" xfId="7" applyFont="1" applyBorder="1" applyAlignment="1" applyProtection="1">
      <alignment horizontal="center" vertical="center" shrinkToFit="1"/>
      <protection locked="0"/>
    </xf>
    <xf numFmtId="0" fontId="22" fillId="0" borderId="5" xfId="7" applyFont="1" applyBorder="1" applyAlignment="1" applyProtection="1">
      <alignment horizontal="center" vertical="center" shrinkToFit="1"/>
      <protection locked="0"/>
    </xf>
    <xf numFmtId="0" fontId="22" fillId="0" borderId="5" xfId="7" applyFont="1" applyBorder="1" applyAlignment="1" applyProtection="1">
      <alignment horizontal="left" vertical="center"/>
      <protection locked="0"/>
    </xf>
    <xf numFmtId="0" fontId="22" fillId="0" borderId="2" xfId="7" applyFont="1" applyBorder="1" applyAlignment="1" applyProtection="1">
      <alignment horizontal="left" vertical="center"/>
      <protection locked="0"/>
    </xf>
    <xf numFmtId="0" fontId="22" fillId="5" borderId="1" xfId="7" applyFont="1" applyFill="1" applyBorder="1" applyAlignment="1">
      <alignment horizontal="left" vertical="center"/>
    </xf>
    <xf numFmtId="0" fontId="22" fillId="5" borderId="5" xfId="7" applyFont="1" applyFill="1" applyBorder="1" applyAlignment="1">
      <alignment horizontal="left" vertical="center"/>
    </xf>
    <xf numFmtId="0" fontId="22" fillId="5" borderId="2" xfId="7" applyFont="1" applyFill="1" applyBorder="1" applyAlignment="1">
      <alignment horizontal="left" vertical="center"/>
    </xf>
    <xf numFmtId="0" fontId="22" fillId="5" borderId="3" xfId="7" applyFont="1" applyFill="1" applyBorder="1" applyAlignment="1">
      <alignment horizontal="left" vertical="center"/>
    </xf>
    <xf numFmtId="0" fontId="22" fillId="5" borderId="6" xfId="7" applyFont="1" applyFill="1" applyBorder="1" applyAlignment="1">
      <alignment horizontal="left" vertical="center"/>
    </xf>
    <xf numFmtId="0" fontId="22" fillId="5" borderId="4" xfId="7" applyFont="1" applyFill="1" applyBorder="1" applyAlignment="1">
      <alignment horizontal="left" vertical="center"/>
    </xf>
    <xf numFmtId="0" fontId="22" fillId="0" borderId="5" xfId="7" applyFont="1" applyBorder="1" applyAlignment="1">
      <alignment horizontal="center" vertical="center" shrinkToFit="1"/>
    </xf>
    <xf numFmtId="0" fontId="22" fillId="0" borderId="10" xfId="7" applyFont="1" applyBorder="1" applyAlignment="1">
      <alignment horizontal="right"/>
    </xf>
    <xf numFmtId="0" fontId="22" fillId="0" borderId="11" xfId="7" applyFont="1" applyBorder="1" applyAlignment="1">
      <alignment horizontal="right"/>
    </xf>
    <xf numFmtId="0" fontId="22" fillId="0" borderId="11" xfId="7" applyFont="1" applyBorder="1" applyAlignment="1">
      <alignment horizontal="left"/>
    </xf>
    <xf numFmtId="0" fontId="22" fillId="0" borderId="12" xfId="7" applyFont="1" applyBorder="1" applyAlignment="1">
      <alignment horizontal="left"/>
    </xf>
    <xf numFmtId="0" fontId="22" fillId="0" borderId="10" xfId="7" applyFont="1" applyBorder="1" applyAlignment="1">
      <alignment horizontal="left" vertical="center"/>
    </xf>
    <xf numFmtId="0" fontId="22" fillId="0" borderId="11" xfId="7" applyFont="1" applyBorder="1" applyAlignment="1">
      <alignment horizontal="left" vertical="center"/>
    </xf>
    <xf numFmtId="2" fontId="22" fillId="0" borderId="11" xfId="7" applyNumberFormat="1" applyFont="1" applyBorder="1" applyAlignment="1">
      <alignment horizontal="right"/>
    </xf>
    <xf numFmtId="0" fontId="22" fillId="0" borderId="5" xfId="7" applyFont="1" applyBorder="1" applyAlignment="1">
      <alignment horizontal="left"/>
    </xf>
    <xf numFmtId="0" fontId="22" fillId="0" borderId="2" xfId="7" applyFont="1" applyBorder="1" applyAlignment="1">
      <alignment horizontal="left"/>
    </xf>
    <xf numFmtId="0" fontId="22" fillId="0" borderId="0" xfId="7" applyFont="1" applyAlignment="1">
      <alignment horizontal="left"/>
    </xf>
    <xf numFmtId="0" fontId="22" fillId="0" borderId="8" xfId="7" applyFont="1" applyBorder="1" applyAlignment="1">
      <alignment horizontal="left"/>
    </xf>
    <xf numFmtId="0" fontId="22" fillId="0" borderId="6" xfId="7" applyFont="1" applyBorder="1" applyAlignment="1">
      <alignment horizontal="left"/>
    </xf>
    <xf numFmtId="0" fontId="22" fillId="0" borderId="4" xfId="7" applyFont="1" applyBorder="1" applyAlignment="1">
      <alignment horizontal="left"/>
    </xf>
    <xf numFmtId="0" fontId="22" fillId="0" borderId="1" xfId="7" applyFont="1" applyBorder="1" applyAlignment="1">
      <alignment horizontal="left" vertical="center" shrinkToFit="1"/>
    </xf>
    <xf numFmtId="0" fontId="22" fillId="0" borderId="5" xfId="7" applyFont="1" applyBorder="1" applyAlignment="1">
      <alignment horizontal="left" vertical="center" shrinkToFit="1"/>
    </xf>
    <xf numFmtId="0" fontId="22" fillId="0" borderId="2" xfId="7" applyFont="1" applyBorder="1" applyAlignment="1">
      <alignment horizontal="left" vertical="center" shrinkToFit="1"/>
    </xf>
    <xf numFmtId="2" fontId="22" fillId="0" borderId="7" xfId="7" applyNumberFormat="1" applyFont="1" applyBorder="1" applyAlignment="1">
      <alignment horizontal="right"/>
    </xf>
    <xf numFmtId="2" fontId="22" fillId="0" borderId="0" xfId="7" applyNumberFormat="1" applyFont="1" applyAlignment="1">
      <alignment horizontal="right"/>
    </xf>
    <xf numFmtId="2" fontId="22" fillId="0" borderId="3" xfId="7" applyNumberFormat="1" applyFont="1" applyBorder="1" applyAlignment="1">
      <alignment horizontal="right"/>
    </xf>
    <xf numFmtId="2" fontId="22" fillId="0" borderId="6" xfId="7" applyNumberFormat="1" applyFont="1" applyBorder="1" applyAlignment="1">
      <alignment horizontal="right"/>
    </xf>
    <xf numFmtId="0" fontId="22" fillId="0" borderId="7" xfId="7" applyFont="1" applyBorder="1" applyAlignment="1">
      <alignment horizontal="right"/>
    </xf>
    <xf numFmtId="0" fontId="22" fillId="0" borderId="0" xfId="7" applyFont="1" applyAlignment="1">
      <alignment horizontal="right"/>
    </xf>
    <xf numFmtId="0" fontId="22" fillId="0" borderId="3" xfId="7" applyFont="1" applyBorder="1" applyAlignment="1">
      <alignment horizontal="right"/>
    </xf>
    <xf numFmtId="0" fontId="22" fillId="0" borderId="6" xfId="7" applyFont="1" applyBorder="1" applyAlignment="1">
      <alignment horizontal="right"/>
    </xf>
    <xf numFmtId="0" fontId="22" fillId="0" borderId="6" xfId="7" applyFont="1" applyBorder="1" applyAlignment="1">
      <alignment horizontal="left" vertical="center"/>
    </xf>
    <xf numFmtId="0" fontId="22" fillId="0" borderId="4" xfId="7" applyFont="1" applyBorder="1" applyAlignment="1">
      <alignment horizontal="left" vertical="center"/>
    </xf>
    <xf numFmtId="0" fontId="22" fillId="5" borderId="9" xfId="7" applyFont="1" applyFill="1" applyBorder="1" applyAlignment="1">
      <alignment horizontal="center" vertical="center" wrapText="1"/>
    </xf>
    <xf numFmtId="0" fontId="22" fillId="5" borderId="10" xfId="7" applyFont="1" applyFill="1" applyBorder="1" applyAlignment="1">
      <alignment horizontal="center" vertical="center" wrapText="1"/>
    </xf>
    <xf numFmtId="0" fontId="22" fillId="0" borderId="1" xfId="7" applyFont="1" applyBorder="1" applyAlignment="1">
      <alignment horizontal="right"/>
    </xf>
    <xf numFmtId="0" fontId="22" fillId="0" borderId="5" xfId="7" applyFont="1" applyBorder="1" applyAlignment="1">
      <alignment horizontal="right"/>
    </xf>
    <xf numFmtId="0" fontId="22" fillId="0" borderId="1" xfId="7" applyFont="1" applyBorder="1" applyAlignment="1">
      <alignment horizontal="center" vertical="center" shrinkToFit="1"/>
    </xf>
    <xf numFmtId="0" fontId="22" fillId="0" borderId="2" xfId="7" applyFont="1" applyBorder="1" applyAlignment="1">
      <alignment horizontal="center" vertical="center" shrinkToFit="1"/>
    </xf>
    <xf numFmtId="0" fontId="22" fillId="0" borderId="6" xfId="7" applyFont="1" applyBorder="1">
      <alignment vertical="center"/>
    </xf>
    <xf numFmtId="0" fontId="22" fillId="0" borderId="4" xfId="7" applyFont="1" applyBorder="1">
      <alignment vertical="center"/>
    </xf>
    <xf numFmtId="180" fontId="22" fillId="0" borderId="3" xfId="7" applyNumberFormat="1" applyFont="1" applyBorder="1" applyAlignment="1">
      <alignment horizontal="right" vertical="center"/>
    </xf>
    <xf numFmtId="180" fontId="22" fillId="0" borderId="6" xfId="7" applyNumberFormat="1" applyFont="1" applyBorder="1" applyAlignment="1">
      <alignment horizontal="right" vertical="center"/>
    </xf>
    <xf numFmtId="180" fontId="22" fillId="0" borderId="4" xfId="7" applyNumberFormat="1" applyFont="1" applyBorder="1" applyAlignment="1">
      <alignment horizontal="right" vertical="center"/>
    </xf>
    <xf numFmtId="2" fontId="22" fillId="0" borderId="1" xfId="7" applyNumberFormat="1" applyFont="1" applyBorder="1" applyAlignment="1" applyProtection="1">
      <alignment horizontal="right"/>
      <protection locked="0"/>
    </xf>
    <xf numFmtId="2" fontId="22" fillId="0" borderId="5" xfId="7" applyNumberFormat="1" applyFont="1" applyBorder="1" applyAlignment="1" applyProtection="1">
      <alignment horizontal="right"/>
      <protection locked="0"/>
    </xf>
    <xf numFmtId="2" fontId="22" fillId="0" borderId="3" xfId="7" applyNumberFormat="1" applyFont="1" applyBorder="1" applyAlignment="1" applyProtection="1">
      <alignment horizontal="right"/>
      <protection locked="0"/>
    </xf>
    <xf numFmtId="2" fontId="22" fillId="0" borderId="6" xfId="7" applyNumberFormat="1" applyFont="1" applyBorder="1" applyAlignment="1" applyProtection="1">
      <alignment horizontal="right"/>
      <protection locked="0"/>
    </xf>
    <xf numFmtId="0" fontId="22" fillId="5" borderId="3" xfId="7" applyFont="1" applyFill="1" applyBorder="1" applyAlignment="1">
      <alignment horizontal="center" vertical="center" shrinkToFit="1"/>
    </xf>
    <xf numFmtId="0" fontId="22" fillId="5" borderId="6" xfId="7" applyFont="1" applyFill="1" applyBorder="1" applyAlignment="1">
      <alignment horizontal="center" vertical="center" shrinkToFit="1"/>
    </xf>
    <xf numFmtId="0" fontId="22" fillId="5" borderId="4" xfId="7" applyFont="1" applyFill="1" applyBorder="1" applyAlignment="1">
      <alignment horizontal="center" vertical="center" shrinkToFit="1"/>
    </xf>
    <xf numFmtId="2" fontId="22" fillId="0" borderId="3" xfId="7" applyNumberFormat="1" applyFont="1" applyBorder="1" applyAlignment="1">
      <alignment horizontal="right" vertical="center"/>
    </xf>
    <xf numFmtId="0" fontId="22" fillId="0" borderId="0" xfId="7" applyFont="1" applyFill="1" applyAlignment="1">
      <alignment horizontal="left" vertical="center" wrapText="1"/>
    </xf>
    <xf numFmtId="180" fontId="22" fillId="0" borderId="7" xfId="7" applyNumberFormat="1" applyFont="1" applyBorder="1" applyAlignment="1">
      <alignment horizontal="right" vertical="center" shrinkToFit="1"/>
    </xf>
    <xf numFmtId="180" fontId="22" fillId="0" borderId="0" xfId="7" applyNumberFormat="1" applyFont="1" applyAlignment="1">
      <alignment horizontal="right" vertical="center" shrinkToFit="1"/>
    </xf>
    <xf numFmtId="180" fontId="22" fillId="0" borderId="3" xfId="7" applyNumberFormat="1" applyFont="1" applyBorder="1" applyAlignment="1">
      <alignment horizontal="right" vertical="center" shrinkToFit="1"/>
    </xf>
    <xf numFmtId="180" fontId="22" fillId="0" borderId="6" xfId="7" applyNumberFormat="1" applyFont="1" applyBorder="1" applyAlignment="1">
      <alignment horizontal="right" vertical="center" shrinkToFit="1"/>
    </xf>
    <xf numFmtId="180" fontId="22" fillId="0" borderId="1" xfId="7" applyNumberFormat="1" applyFont="1" applyBorder="1" applyAlignment="1">
      <alignment horizontal="right" vertical="center" shrinkToFit="1"/>
    </xf>
    <xf numFmtId="180" fontId="22" fillId="0" borderId="5" xfId="7" applyNumberFormat="1" applyFont="1" applyBorder="1" applyAlignment="1">
      <alignment horizontal="right" vertical="center" shrinkToFit="1"/>
    </xf>
    <xf numFmtId="180" fontId="22" fillId="0" borderId="2" xfId="7" applyNumberFormat="1" applyFont="1" applyBorder="1" applyAlignment="1">
      <alignment horizontal="right" vertical="center" shrinkToFit="1"/>
    </xf>
    <xf numFmtId="180" fontId="22" fillId="0" borderId="4" xfId="7" applyNumberFormat="1" applyFont="1" applyBorder="1" applyAlignment="1">
      <alignment horizontal="right" vertical="center" shrinkToFit="1"/>
    </xf>
    <xf numFmtId="0" fontId="22" fillId="0" borderId="7" xfId="7" applyFont="1" applyBorder="1" applyAlignment="1">
      <alignment horizontal="left" vertical="center"/>
    </xf>
    <xf numFmtId="0" fontId="22" fillId="0" borderId="0" xfId="7" applyFont="1" applyAlignment="1">
      <alignment horizontal="left" vertical="center"/>
    </xf>
    <xf numFmtId="0" fontId="22" fillId="0" borderId="8" xfId="7" applyFont="1" applyBorder="1" applyAlignment="1">
      <alignment horizontal="left" vertical="center"/>
    </xf>
    <xf numFmtId="180" fontId="22" fillId="0" borderId="9" xfId="7" applyNumberFormat="1" applyFont="1" applyBorder="1" applyAlignment="1">
      <alignment horizontal="right" vertical="center" shrinkToFit="1"/>
    </xf>
    <xf numFmtId="0" fontId="22" fillId="0" borderId="13" xfId="7" applyFont="1" applyBorder="1" applyAlignment="1">
      <alignment horizontal="center" vertical="center"/>
    </xf>
    <xf numFmtId="0" fontId="22" fillId="5" borderId="11" xfId="7" applyFont="1" applyFill="1" applyBorder="1" applyAlignment="1">
      <alignment horizontal="center" vertical="center" wrapText="1"/>
    </xf>
    <xf numFmtId="0" fontId="22" fillId="5" borderId="12" xfId="7" applyFont="1" applyFill="1" applyBorder="1" applyAlignment="1">
      <alignment horizontal="center" vertical="center" wrapText="1"/>
    </xf>
    <xf numFmtId="180" fontId="22" fillId="0" borderId="9" xfId="7" applyNumberFormat="1" applyFont="1" applyBorder="1" applyAlignment="1" applyProtection="1">
      <alignment horizontal="right" vertical="center" shrinkToFit="1"/>
      <protection locked="0"/>
    </xf>
    <xf numFmtId="180" fontId="22" fillId="0" borderId="54" xfId="7" applyNumberFormat="1" applyFont="1" applyBorder="1" applyAlignment="1" applyProtection="1">
      <alignment horizontal="right" vertical="center" shrinkToFit="1"/>
      <protection locked="0"/>
    </xf>
    <xf numFmtId="180" fontId="22" fillId="0" borderId="18" xfId="7" applyNumberFormat="1" applyFont="1" applyBorder="1" applyAlignment="1">
      <alignment horizontal="right" vertical="center" shrinkToFit="1"/>
    </xf>
    <xf numFmtId="180" fontId="22" fillId="0" borderId="17" xfId="7" applyNumberFormat="1" applyFont="1" applyBorder="1" applyAlignment="1">
      <alignment horizontal="right" vertical="center" shrinkToFit="1"/>
    </xf>
    <xf numFmtId="0" fontId="22" fillId="0" borderId="14" xfId="7" applyFont="1" applyBorder="1" applyAlignment="1">
      <alignment horizontal="left" vertical="center" shrinkToFit="1"/>
    </xf>
    <xf numFmtId="181" fontId="22" fillId="0" borderId="3" xfId="7" applyNumberFormat="1" applyFont="1" applyBorder="1" applyAlignment="1">
      <alignment horizontal="left" vertical="center" shrinkToFit="1"/>
    </xf>
    <xf numFmtId="181" fontId="22" fillId="0" borderId="6" xfId="7" applyNumberFormat="1" applyFont="1" applyBorder="1" applyAlignment="1">
      <alignment horizontal="left" vertical="center" shrinkToFit="1"/>
    </xf>
    <xf numFmtId="181" fontId="22" fillId="0" borderId="6" xfId="7" applyNumberFormat="1" applyFont="1" applyBorder="1" applyAlignment="1">
      <alignment horizontal="right" vertical="center"/>
    </xf>
    <xf numFmtId="0" fontId="22" fillId="5" borderId="18" xfId="7" applyFont="1" applyFill="1" applyBorder="1" applyAlignment="1">
      <alignment horizontal="center" vertical="center"/>
    </xf>
    <xf numFmtId="180" fontId="22" fillId="0" borderId="54" xfId="7" applyNumberFormat="1" applyFont="1" applyBorder="1" applyAlignment="1">
      <alignment horizontal="right" vertical="center" shrinkToFit="1"/>
    </xf>
    <xf numFmtId="0" fontId="22" fillId="0" borderId="55" xfId="7" applyFont="1" applyBorder="1" applyAlignment="1">
      <alignment vertical="center" wrapText="1"/>
    </xf>
    <xf numFmtId="0" fontId="22" fillId="5" borderId="50" xfId="7" applyFont="1" applyFill="1" applyBorder="1" applyAlignment="1">
      <alignment horizontal="center" vertical="center"/>
    </xf>
    <xf numFmtId="0" fontId="22" fillId="5" borderId="51" xfId="7" applyFont="1" applyFill="1" applyBorder="1" applyAlignment="1">
      <alignment horizontal="center" vertical="center"/>
    </xf>
    <xf numFmtId="0" fontId="22" fillId="5" borderId="52" xfId="7" applyFont="1" applyFill="1" applyBorder="1" applyAlignment="1">
      <alignment horizontal="center" vertical="center"/>
    </xf>
    <xf numFmtId="180" fontId="22" fillId="0" borderId="45" xfId="7" applyNumberFormat="1" applyFont="1" applyBorder="1" applyAlignment="1" applyProtection="1">
      <alignment horizontal="right" vertical="center" shrinkToFit="1"/>
      <protection locked="0"/>
    </xf>
    <xf numFmtId="0" fontId="22" fillId="5" borderId="37" xfId="7" applyFont="1" applyFill="1" applyBorder="1" applyAlignment="1">
      <alignment horizontal="center" vertical="center"/>
    </xf>
    <xf numFmtId="179" fontId="22" fillId="0" borderId="37" xfId="7" applyNumberFormat="1" applyFont="1" applyBorder="1" applyAlignment="1">
      <alignment horizontal="right" vertical="center" shrinkToFit="1"/>
    </xf>
    <xf numFmtId="0" fontId="22" fillId="0" borderId="50" xfId="7" applyFont="1" applyBorder="1" applyAlignment="1">
      <alignment horizontal="left" vertical="center" shrinkToFit="1"/>
    </xf>
    <xf numFmtId="0" fontId="22" fillId="0" borderId="51" xfId="7" applyFont="1" applyBorder="1" applyAlignment="1">
      <alignment horizontal="left" vertical="center" shrinkToFit="1"/>
    </xf>
    <xf numFmtId="0" fontId="22" fillId="0" borderId="52" xfId="7" applyFont="1" applyBorder="1" applyAlignment="1">
      <alignment horizontal="left" vertical="center" shrinkToFit="1"/>
    </xf>
    <xf numFmtId="0" fontId="22" fillId="5" borderId="45" xfId="7" applyFont="1" applyFill="1" applyBorder="1" applyAlignment="1">
      <alignment horizontal="center" vertical="center"/>
    </xf>
    <xf numFmtId="180" fontId="22" fillId="0" borderId="45" xfId="7" applyNumberFormat="1" applyFont="1" applyBorder="1" applyAlignment="1">
      <alignment horizontal="right" vertical="center" shrinkToFit="1"/>
    </xf>
    <xf numFmtId="0" fontId="22" fillId="0" borderId="53" xfId="7" applyFont="1" applyBorder="1" applyAlignment="1">
      <alignment vertical="center" wrapText="1"/>
    </xf>
    <xf numFmtId="0" fontId="6" fillId="5" borderId="50" xfId="7" applyFont="1" applyFill="1" applyBorder="1" applyAlignment="1">
      <alignment horizontal="center" vertical="center" wrapText="1"/>
    </xf>
    <xf numFmtId="0" fontId="6" fillId="5" borderId="51" xfId="7" applyFont="1" applyFill="1" applyBorder="1" applyAlignment="1">
      <alignment horizontal="center" vertical="center" wrapText="1"/>
    </xf>
    <xf numFmtId="0" fontId="6" fillId="5" borderId="52" xfId="7" applyFont="1" applyFill="1" applyBorder="1" applyAlignment="1">
      <alignment horizontal="center" vertical="center" wrapText="1"/>
    </xf>
    <xf numFmtId="179" fontId="22" fillId="0" borderId="37" xfId="7" applyNumberFormat="1" applyFont="1" applyBorder="1" applyAlignment="1" applyProtection="1">
      <alignment horizontal="right" vertical="center" shrinkToFit="1"/>
      <protection locked="0"/>
    </xf>
    <xf numFmtId="180" fontId="22" fillId="0" borderId="27" xfId="7" applyNumberFormat="1" applyFont="1" applyBorder="1" applyAlignment="1" applyProtection="1">
      <alignment horizontal="right" vertical="center" shrinkToFit="1"/>
      <protection locked="0"/>
    </xf>
    <xf numFmtId="180" fontId="22" fillId="0" borderId="27" xfId="7" applyNumberFormat="1" applyFont="1" applyBorder="1" applyAlignment="1">
      <alignment horizontal="right" vertical="center" shrinkToFit="1"/>
    </xf>
    <xf numFmtId="0" fontId="22" fillId="0" borderId="25" xfId="7" applyFont="1" applyBorder="1" applyAlignment="1">
      <alignment horizontal="center" vertical="center" wrapText="1"/>
    </xf>
    <xf numFmtId="0" fontId="22" fillId="0" borderId="46" xfId="7" applyFont="1" applyBorder="1" applyAlignment="1">
      <alignment horizontal="center" vertical="center" wrapText="1"/>
    </xf>
    <xf numFmtId="0" fontId="22" fillId="0" borderId="26" xfId="7" applyFont="1" applyBorder="1" applyAlignment="1">
      <alignment horizontal="center" vertical="center" wrapText="1"/>
    </xf>
    <xf numFmtId="0" fontId="22" fillId="0" borderId="47" xfId="7" applyFont="1" applyBorder="1" applyAlignment="1">
      <alignment horizontal="center" vertical="center" wrapText="1"/>
    </xf>
    <xf numFmtId="0" fontId="22" fillId="0" borderId="48" xfId="7" applyFont="1" applyBorder="1" applyAlignment="1">
      <alignment horizontal="center" vertical="center" wrapText="1"/>
    </xf>
    <xf numFmtId="0" fontId="22" fillId="0" borderId="49" xfId="7" applyFont="1" applyBorder="1" applyAlignment="1">
      <alignment horizontal="center" vertical="center" wrapText="1"/>
    </xf>
    <xf numFmtId="0" fontId="22" fillId="5" borderId="1" xfId="7" applyFont="1" applyFill="1" applyBorder="1" applyAlignment="1">
      <alignment horizontal="center" vertical="center" textRotation="255"/>
    </xf>
    <xf numFmtId="0" fontId="22" fillId="5" borderId="2" xfId="7" applyFont="1" applyFill="1" applyBorder="1" applyAlignment="1">
      <alignment horizontal="center" vertical="center" textRotation="255"/>
    </xf>
    <xf numFmtId="0" fontId="22" fillId="5" borderId="7" xfId="7" applyFont="1" applyFill="1" applyBorder="1" applyAlignment="1">
      <alignment horizontal="center" vertical="center" textRotation="255"/>
    </xf>
    <xf numFmtId="0" fontId="22" fillId="5" borderId="8" xfId="7" applyFont="1" applyFill="1" applyBorder="1" applyAlignment="1">
      <alignment horizontal="center" vertical="center" textRotation="255"/>
    </xf>
    <xf numFmtId="0" fontId="22" fillId="5" borderId="3" xfId="7" applyFont="1" applyFill="1" applyBorder="1" applyAlignment="1">
      <alignment horizontal="center" vertical="center" textRotation="255"/>
    </xf>
    <xf numFmtId="0" fontId="22" fillId="5" borderId="4" xfId="7" applyFont="1" applyFill="1" applyBorder="1" applyAlignment="1">
      <alignment horizontal="center" vertical="center" textRotation="255"/>
    </xf>
    <xf numFmtId="0" fontId="6" fillId="5" borderId="1" xfId="7" applyFont="1" applyFill="1" applyBorder="1" applyAlignment="1">
      <alignment horizontal="center" vertical="center" wrapText="1"/>
    </xf>
    <xf numFmtId="0" fontId="6" fillId="5" borderId="5"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0" xfId="7" applyFont="1" applyFill="1" applyAlignment="1">
      <alignment horizontal="center" vertical="center" wrapText="1"/>
    </xf>
    <xf numFmtId="0" fontId="6" fillId="5" borderId="8" xfId="7" applyFont="1" applyFill="1" applyBorder="1" applyAlignment="1">
      <alignment horizontal="center" vertical="center" wrapText="1"/>
    </xf>
    <xf numFmtId="0" fontId="22" fillId="5" borderId="17" xfId="7" applyFont="1" applyFill="1" applyBorder="1" applyAlignment="1">
      <alignment horizontal="center" vertical="center"/>
    </xf>
    <xf numFmtId="0" fontId="22" fillId="5" borderId="27" xfId="7" applyFont="1" applyFill="1" applyBorder="1" applyAlignment="1">
      <alignment horizontal="center" vertical="center"/>
    </xf>
    <xf numFmtId="180" fontId="22" fillId="0" borderId="42" xfId="7" applyNumberFormat="1" applyFont="1" applyBorder="1" applyAlignment="1" applyProtection="1">
      <alignment horizontal="right" vertical="center" shrinkToFit="1"/>
      <protection locked="0"/>
    </xf>
    <xf numFmtId="180" fontId="22" fillId="0" borderId="43" xfId="7" applyNumberFormat="1" applyFont="1" applyBorder="1" applyAlignment="1" applyProtection="1">
      <alignment horizontal="right" vertical="center" shrinkToFit="1"/>
      <protection locked="0"/>
    </xf>
    <xf numFmtId="179" fontId="22" fillId="0" borderId="17" xfId="7" applyNumberFormat="1" applyFont="1" applyBorder="1" applyAlignment="1" applyProtection="1">
      <alignment horizontal="right" vertical="center" shrinkToFit="1"/>
      <protection locked="0"/>
    </xf>
    <xf numFmtId="179" fontId="22" fillId="0" borderId="17" xfId="7" applyNumberFormat="1" applyFont="1" applyBorder="1" applyAlignment="1">
      <alignment horizontal="right" vertical="center" shrinkToFit="1"/>
    </xf>
    <xf numFmtId="180" fontId="22" fillId="0" borderId="42" xfId="7" applyNumberFormat="1" applyFont="1" applyBorder="1" applyAlignment="1">
      <alignment horizontal="right" vertical="center" shrinkToFit="1"/>
    </xf>
    <xf numFmtId="180" fontId="22" fillId="0" borderId="43" xfId="7" applyNumberFormat="1" applyFont="1" applyBorder="1" applyAlignment="1">
      <alignment horizontal="right" vertical="center" shrinkToFit="1"/>
    </xf>
    <xf numFmtId="181" fontId="22" fillId="0" borderId="42" xfId="7" applyNumberFormat="1" applyFont="1" applyBorder="1" applyProtection="1">
      <alignment vertical="center"/>
      <protection locked="0"/>
    </xf>
    <xf numFmtId="181" fontId="22" fillId="0" borderId="43" xfId="7" applyNumberFormat="1" applyFont="1" applyBorder="1" applyProtection="1">
      <alignment vertical="center"/>
      <protection locked="0"/>
    </xf>
    <xf numFmtId="0" fontId="22" fillId="0" borderId="43" xfId="7" applyFont="1" applyBorder="1" applyAlignment="1">
      <alignment horizontal="left" vertical="center"/>
    </xf>
    <xf numFmtId="0" fontId="22" fillId="0" borderId="44" xfId="7" applyFont="1" applyBorder="1" applyAlignment="1">
      <alignment horizontal="left" vertical="center"/>
    </xf>
    <xf numFmtId="0" fontId="22" fillId="0" borderId="18" xfId="7" applyFont="1" applyBorder="1" applyAlignment="1">
      <alignment vertical="center" wrapText="1"/>
    </xf>
    <xf numFmtId="0" fontId="22" fillId="5" borderId="9" xfId="7" applyFont="1" applyFill="1" applyBorder="1" applyAlignment="1">
      <alignment horizontal="center" vertical="center" textRotation="255"/>
    </xf>
    <xf numFmtId="180" fontId="22" fillId="0" borderId="31" xfId="7" applyNumberFormat="1" applyFont="1" applyBorder="1" applyAlignment="1" applyProtection="1">
      <alignment horizontal="right" vertical="center" shrinkToFit="1"/>
      <protection locked="0"/>
    </xf>
    <xf numFmtId="180" fontId="22" fillId="0" borderId="32" xfId="7" applyNumberFormat="1" applyFont="1" applyBorder="1" applyAlignment="1" applyProtection="1">
      <alignment horizontal="right" vertical="center" shrinkToFit="1"/>
      <protection locked="0"/>
    </xf>
    <xf numFmtId="0" fontId="22" fillId="5" borderId="34" xfId="7" applyFont="1" applyFill="1" applyBorder="1" applyAlignment="1">
      <alignment horizontal="center" vertical="center" wrapText="1"/>
    </xf>
    <xf numFmtId="0" fontId="22" fillId="5" borderId="35" xfId="7" applyFont="1" applyFill="1" applyBorder="1" applyAlignment="1">
      <alignment horizontal="center" vertical="center"/>
    </xf>
    <xf numFmtId="0" fontId="22" fillId="5" borderId="36" xfId="7" applyFont="1" applyFill="1" applyBorder="1" applyAlignment="1">
      <alignment horizontal="center" vertical="center"/>
    </xf>
    <xf numFmtId="0" fontId="22" fillId="5" borderId="42" xfId="7" applyFont="1" applyFill="1" applyBorder="1" applyAlignment="1">
      <alignment horizontal="center" vertical="center"/>
    </xf>
    <xf numFmtId="0" fontId="22" fillId="5" borderId="43" xfId="7" applyFont="1" applyFill="1" applyBorder="1" applyAlignment="1">
      <alignment horizontal="center" vertical="center"/>
    </xf>
    <xf numFmtId="0" fontId="22" fillId="5" borderId="44" xfId="7" applyFont="1" applyFill="1" applyBorder="1" applyAlignment="1">
      <alignment horizontal="center" vertical="center"/>
    </xf>
    <xf numFmtId="179" fontId="22" fillId="0" borderId="38" xfId="7" applyNumberFormat="1" applyFont="1" applyBorder="1" applyAlignment="1" applyProtection="1">
      <alignment horizontal="right" vertical="center" shrinkToFit="1"/>
      <protection locked="0"/>
    </xf>
    <xf numFmtId="179" fontId="22" fillId="0" borderId="39" xfId="7" applyNumberFormat="1" applyFont="1" applyBorder="1" applyAlignment="1" applyProtection="1">
      <alignment horizontal="right" vertical="center" shrinkToFit="1"/>
      <protection locked="0"/>
    </xf>
    <xf numFmtId="0" fontId="22" fillId="5" borderId="7" xfId="7" applyFont="1" applyFill="1" applyBorder="1" applyAlignment="1">
      <alignment horizontal="center" vertical="center"/>
    </xf>
    <xf numFmtId="0" fontId="22" fillId="5" borderId="0" xfId="7" applyFont="1" applyFill="1" applyAlignment="1">
      <alignment horizontal="center" vertical="center"/>
    </xf>
    <xf numFmtId="0" fontId="22" fillId="5" borderId="8" xfId="7" applyFont="1" applyFill="1" applyBorder="1" applyAlignment="1">
      <alignment horizontal="center" vertical="center"/>
    </xf>
    <xf numFmtId="179" fontId="22" fillId="0" borderId="1" xfId="7" applyNumberFormat="1" applyFont="1" applyBorder="1" applyAlignment="1" applyProtection="1">
      <alignment horizontal="right" vertical="center" shrinkToFit="1"/>
      <protection locked="0"/>
    </xf>
    <xf numFmtId="179" fontId="22" fillId="0" borderId="5" xfId="7" applyNumberFormat="1" applyFont="1" applyBorder="1" applyAlignment="1" applyProtection="1">
      <alignment horizontal="right" vertical="center" shrinkToFit="1"/>
      <protection locked="0"/>
    </xf>
    <xf numFmtId="180" fontId="22" fillId="0" borderId="28" xfId="7" applyNumberFormat="1" applyFont="1" applyBorder="1" applyAlignment="1" applyProtection="1">
      <alignment horizontal="right" vertical="center" shrinkToFit="1"/>
      <protection locked="0"/>
    </xf>
    <xf numFmtId="180" fontId="22" fillId="0" borderId="29" xfId="7" applyNumberFormat="1" applyFont="1" applyBorder="1" applyAlignment="1" applyProtection="1">
      <alignment horizontal="right" vertical="center" shrinkToFit="1"/>
      <protection locked="0"/>
    </xf>
    <xf numFmtId="180" fontId="22" fillId="0" borderId="30" xfId="7" applyNumberFormat="1" applyFont="1" applyBorder="1" applyAlignment="1" applyProtection="1">
      <alignment horizontal="right" vertical="center" shrinkToFit="1"/>
      <protection locked="0"/>
    </xf>
    <xf numFmtId="181" fontId="22" fillId="0" borderId="7" xfId="7" applyNumberFormat="1" applyFont="1" applyBorder="1" applyProtection="1">
      <alignment vertical="center"/>
      <protection locked="0"/>
    </xf>
    <xf numFmtId="181" fontId="22" fillId="0" borderId="0" xfId="7" applyNumberFormat="1" applyFont="1" applyProtection="1">
      <alignment vertical="center"/>
      <protection locked="0"/>
    </xf>
    <xf numFmtId="180" fontId="22" fillId="0" borderId="31" xfId="7" applyNumberFormat="1" applyFont="1" applyBorder="1" applyAlignment="1">
      <alignment horizontal="right" vertical="center" shrinkToFit="1"/>
    </xf>
    <xf numFmtId="180" fontId="22" fillId="0" borderId="32" xfId="7" applyNumberFormat="1" applyFont="1" applyBorder="1" applyAlignment="1">
      <alignment horizontal="right" vertical="center" shrinkToFit="1"/>
    </xf>
    <xf numFmtId="180" fontId="22" fillId="0" borderId="33" xfId="7" applyNumberFormat="1" applyFont="1" applyBorder="1" applyAlignment="1">
      <alignment horizontal="right" vertical="center" shrinkToFit="1"/>
    </xf>
    <xf numFmtId="179" fontId="22" fillId="0" borderId="38" xfId="7" applyNumberFormat="1" applyFont="1" applyBorder="1" applyAlignment="1">
      <alignment horizontal="right" vertical="center" shrinkToFit="1"/>
    </xf>
    <xf numFmtId="179" fontId="22" fillId="0" borderId="39" xfId="7" applyNumberFormat="1" applyFont="1" applyBorder="1" applyAlignment="1">
      <alignment horizontal="right" vertical="center" shrinkToFit="1"/>
    </xf>
    <xf numFmtId="179" fontId="22" fillId="0" borderId="40" xfId="7" applyNumberFormat="1" applyFont="1" applyBorder="1" applyAlignment="1">
      <alignment horizontal="right" vertical="center" shrinkToFit="1"/>
    </xf>
    <xf numFmtId="0" fontId="22" fillId="0" borderId="41" xfId="7" applyFont="1" applyBorder="1">
      <alignment vertical="center"/>
    </xf>
    <xf numFmtId="179" fontId="22" fillId="0" borderId="1" xfId="7" applyNumberFormat="1" applyFont="1" applyBorder="1" applyAlignment="1">
      <alignment horizontal="right" vertical="center" shrinkToFit="1"/>
    </xf>
    <xf numFmtId="179" fontId="22" fillId="0" borderId="5" xfId="7" applyNumberFormat="1" applyFont="1" applyBorder="1" applyAlignment="1">
      <alignment horizontal="right" vertical="center" shrinkToFit="1"/>
    </xf>
    <xf numFmtId="0" fontId="22" fillId="0" borderId="17" xfId="7" applyFont="1" applyBorder="1">
      <alignment vertical="center"/>
    </xf>
    <xf numFmtId="0" fontId="22" fillId="5" borderId="9" xfId="7" applyFont="1" applyFill="1" applyBorder="1" applyAlignment="1">
      <alignment horizontal="center" vertical="center" shrinkToFit="1"/>
    </xf>
    <xf numFmtId="0" fontId="22" fillId="0" borderId="10" xfId="7" applyFont="1" applyBorder="1" applyAlignment="1">
      <alignment horizontal="center" vertical="center"/>
    </xf>
    <xf numFmtId="0" fontId="22" fillId="0" borderId="11" xfId="7" applyFont="1" applyBorder="1" applyAlignment="1">
      <alignment horizontal="center" vertical="center"/>
    </xf>
    <xf numFmtId="0" fontId="22" fillId="0" borderId="11" xfId="7" applyFont="1" applyBorder="1" applyAlignment="1" applyProtection="1">
      <alignment horizontal="right" vertical="center"/>
      <protection locked="0"/>
    </xf>
    <xf numFmtId="0" fontId="22" fillId="0" borderId="12" xfId="7" applyFont="1" applyBorder="1" applyAlignment="1">
      <alignment horizontal="center" vertical="center"/>
    </xf>
    <xf numFmtId="178" fontId="12" fillId="0" borderId="11" xfId="7" applyNumberFormat="1" applyFont="1" applyBorder="1" applyAlignment="1">
      <alignment horizontal="center" vertical="center"/>
    </xf>
    <xf numFmtId="0" fontId="22" fillId="0" borderId="12" xfId="7" applyFont="1" applyBorder="1" applyAlignment="1" applyProtection="1">
      <alignment horizontal="right" vertical="center"/>
      <protection locked="0"/>
    </xf>
    <xf numFmtId="0" fontId="22" fillId="0" borderId="22" xfId="7" applyFont="1" applyBorder="1" applyAlignment="1">
      <alignment horizontal="center" vertical="center"/>
    </xf>
    <xf numFmtId="0" fontId="22" fillId="0" borderId="25" xfId="7" applyFont="1" applyBorder="1" applyAlignment="1">
      <alignment horizontal="center" vertical="center"/>
    </xf>
    <xf numFmtId="0" fontId="22" fillId="0" borderId="26" xfId="7" applyFont="1" applyBorder="1" applyAlignment="1">
      <alignment horizontal="center" vertical="center"/>
    </xf>
    <xf numFmtId="0" fontId="22" fillId="0" borderId="23" xfId="7" applyFont="1" applyBorder="1" applyAlignment="1">
      <alignment horizontal="center" vertical="center"/>
    </xf>
    <xf numFmtId="0" fontId="22" fillId="0" borderId="24" xfId="7" applyFont="1" applyBorder="1" applyAlignment="1">
      <alignment horizontal="center" vertical="center"/>
    </xf>
    <xf numFmtId="0" fontId="9" fillId="0" borderId="0" xfId="7" applyFont="1" applyAlignment="1">
      <alignment horizontal="center" vertical="center"/>
    </xf>
    <xf numFmtId="0" fontId="12" fillId="5" borderId="9" xfId="7" applyFont="1" applyFill="1" applyBorder="1" applyAlignment="1">
      <alignment horizontal="center" vertical="center"/>
    </xf>
    <xf numFmtId="0" fontId="22" fillId="0" borderId="1" xfId="7" applyFont="1" applyBorder="1" applyAlignment="1">
      <alignment horizontal="left" vertical="center"/>
    </xf>
    <xf numFmtId="0" fontId="22" fillId="0" borderId="5" xfId="7" applyFont="1" applyBorder="1" applyAlignment="1">
      <alignment horizontal="left" vertical="center"/>
    </xf>
    <xf numFmtId="0" fontId="22" fillId="0" borderId="2" xfId="7" applyFont="1" applyBorder="1" applyAlignment="1">
      <alignment horizontal="left" vertical="center"/>
    </xf>
    <xf numFmtId="0" fontId="22" fillId="0" borderId="3" xfId="7" applyFont="1" applyBorder="1" applyAlignment="1">
      <alignment horizontal="left" vertical="center"/>
    </xf>
    <xf numFmtId="0" fontId="6" fillId="0" borderId="14" xfId="7" applyFont="1" applyBorder="1" applyAlignment="1">
      <alignment horizontal="center" vertical="center"/>
    </xf>
    <xf numFmtId="0" fontId="6" fillId="0" borderId="7" xfId="7" applyFont="1" applyBorder="1" applyAlignment="1">
      <alignment horizontal="center" vertical="center"/>
    </xf>
    <xf numFmtId="0" fontId="6" fillId="0" borderId="17" xfId="7" applyFont="1" applyBorder="1" applyAlignment="1">
      <alignment horizontal="center" vertical="center"/>
    </xf>
    <xf numFmtId="0" fontId="6" fillId="0" borderId="1" xfId="7" applyFont="1" applyBorder="1" applyAlignment="1">
      <alignment horizontal="center" vertical="center"/>
    </xf>
    <xf numFmtId="0" fontId="6" fillId="0" borderId="5" xfId="7" applyFont="1" applyBorder="1" applyAlignment="1">
      <alignment horizontal="left" vertical="center" shrinkToFit="1"/>
    </xf>
    <xf numFmtId="0" fontId="6" fillId="0" borderId="2" xfId="7" applyFont="1" applyBorder="1" applyAlignment="1">
      <alignment horizontal="left" vertical="center" shrinkToFit="1"/>
    </xf>
    <xf numFmtId="0" fontId="6" fillId="0" borderId="5" xfId="7" applyFont="1" applyBorder="1" applyAlignment="1">
      <alignment horizontal="center" vertical="center"/>
    </xf>
    <xf numFmtId="0" fontId="6" fillId="0" borderId="2" xfId="7" applyFont="1" applyBorder="1" applyAlignment="1">
      <alignment horizontal="center" vertical="center"/>
    </xf>
    <xf numFmtId="0" fontId="6" fillId="0" borderId="3" xfId="7" applyFont="1" applyBorder="1" applyAlignment="1">
      <alignment horizontal="center" vertical="center"/>
    </xf>
    <xf numFmtId="0" fontId="6" fillId="0" borderId="6" xfId="7" applyFont="1" applyBorder="1" applyAlignment="1">
      <alignment horizontal="center" vertical="center"/>
    </xf>
    <xf numFmtId="0" fontId="6" fillId="0" borderId="4" xfId="7" applyFont="1" applyBorder="1" applyAlignment="1">
      <alignment horizontal="center" vertical="center"/>
    </xf>
    <xf numFmtId="0" fontId="6" fillId="0" borderId="9" xfId="7" applyFont="1" applyBorder="1" applyAlignment="1">
      <alignment horizontal="center" vertical="center"/>
    </xf>
    <xf numFmtId="0" fontId="39" fillId="0" borderId="6" xfId="7" applyFont="1" applyBorder="1" applyAlignment="1">
      <alignment horizontal="left" vertical="center" shrinkToFit="1"/>
    </xf>
    <xf numFmtId="0" fontId="39" fillId="0" borderId="4" xfId="7" applyFont="1" applyBorder="1" applyAlignment="1">
      <alignment horizontal="left" vertical="center" shrinkToFit="1"/>
    </xf>
    <xf numFmtId="0" fontId="6" fillId="0" borderId="0" xfId="7" applyFont="1" applyAlignment="1">
      <alignment horizontal="center" vertical="center"/>
    </xf>
    <xf numFmtId="0" fontId="6" fillId="0" borderId="10" xfId="7" applyFont="1" applyBorder="1" applyAlignment="1">
      <alignment horizontal="center" vertical="center"/>
    </xf>
    <xf numFmtId="0" fontId="6" fillId="0" borderId="11" xfId="7" applyFont="1" applyBorder="1" applyAlignment="1">
      <alignment horizontal="center" vertical="center"/>
    </xf>
    <xf numFmtId="0" fontId="6" fillId="0" borderId="12" xfId="7" applyFont="1" applyBorder="1" applyAlignment="1">
      <alignment horizontal="center" vertical="center"/>
    </xf>
    <xf numFmtId="0" fontId="6" fillId="0" borderId="8" xfId="7" applyFont="1" applyBorder="1" applyAlignment="1">
      <alignment horizontal="center" vertical="center"/>
    </xf>
    <xf numFmtId="0" fontId="22" fillId="0" borderId="6" xfId="7" applyFont="1" applyBorder="1" applyAlignment="1">
      <alignment horizontal="left" vertical="center" shrinkToFit="1"/>
    </xf>
    <xf numFmtId="0" fontId="22" fillId="0" borderId="10" xfId="7" applyFont="1" applyBorder="1" applyAlignment="1" applyProtection="1">
      <alignment horizontal="right"/>
      <protection locked="0"/>
    </xf>
    <xf numFmtId="0" fontId="22" fillId="0" borderId="11" xfId="7" applyFont="1" applyBorder="1" applyAlignment="1" applyProtection="1">
      <alignment horizontal="right"/>
      <protection locked="0"/>
    </xf>
    <xf numFmtId="0" fontId="22" fillId="0" borderId="1" xfId="7" applyFont="1" applyBorder="1" applyAlignment="1" applyProtection="1">
      <alignment horizontal="right"/>
      <protection locked="0"/>
    </xf>
    <xf numFmtId="0" fontId="22" fillId="0" borderId="5" xfId="7" applyFont="1" applyBorder="1" applyAlignment="1" applyProtection="1">
      <alignment horizontal="right"/>
      <protection locked="0"/>
    </xf>
    <xf numFmtId="0" fontId="22" fillId="0" borderId="7" xfId="7" applyFont="1" applyBorder="1" applyAlignment="1" applyProtection="1">
      <alignment horizontal="right"/>
      <protection locked="0"/>
    </xf>
    <xf numFmtId="0" fontId="22" fillId="0" borderId="0" xfId="7" applyFont="1" applyAlignment="1" applyProtection="1">
      <alignment horizontal="right"/>
      <protection locked="0"/>
    </xf>
    <xf numFmtId="0" fontId="22" fillId="0" borderId="3" xfId="7" applyFont="1" applyBorder="1" applyAlignment="1" applyProtection="1">
      <alignment horizontal="right"/>
      <protection locked="0"/>
    </xf>
    <xf numFmtId="0" fontId="22" fillId="0" borderId="6" xfId="7" applyFont="1" applyBorder="1" applyAlignment="1" applyProtection="1">
      <alignment horizontal="right"/>
      <protection locked="0"/>
    </xf>
    <xf numFmtId="2" fontId="22" fillId="0" borderId="1" xfId="7" applyNumberFormat="1" applyFont="1" applyBorder="1" applyAlignment="1">
      <alignment horizontal="right" vertical="center"/>
    </xf>
    <xf numFmtId="2" fontId="22" fillId="0" borderId="5" xfId="7" applyNumberFormat="1" applyFont="1" applyBorder="1" applyAlignment="1">
      <alignment horizontal="right" vertical="center"/>
    </xf>
    <xf numFmtId="2" fontId="22" fillId="0" borderId="7" xfId="7" applyNumberFormat="1" applyFont="1" applyBorder="1" applyAlignment="1">
      <alignment horizontal="right" vertical="center"/>
    </xf>
    <xf numFmtId="2" fontId="22" fillId="0" borderId="0" xfId="7" applyNumberFormat="1" applyFont="1" applyAlignment="1">
      <alignment horizontal="right" vertical="center"/>
    </xf>
    <xf numFmtId="180" fontId="22" fillId="0" borderId="9" xfId="7" applyNumberFormat="1" applyFont="1" applyBorder="1" applyAlignment="1">
      <alignment horizontal="right" vertical="center"/>
    </xf>
    <xf numFmtId="180" fontId="22" fillId="0" borderId="28" xfId="7" applyNumberFormat="1" applyFont="1" applyBorder="1" applyAlignment="1">
      <alignment horizontal="right" vertical="center" shrinkToFit="1"/>
    </xf>
    <xf numFmtId="180" fontId="22" fillId="0" borderId="29" xfId="7" applyNumberFormat="1" applyFont="1" applyBorder="1" applyAlignment="1">
      <alignment horizontal="right" vertical="center" shrinkToFit="1"/>
    </xf>
    <xf numFmtId="180" fontId="22" fillId="0" borderId="30" xfId="7" applyNumberFormat="1" applyFont="1" applyBorder="1" applyAlignment="1">
      <alignment horizontal="right" vertical="center" shrinkToFit="1"/>
    </xf>
    <xf numFmtId="0" fontId="26" fillId="0" borderId="0" xfId="5" applyFont="1" applyAlignment="1" applyProtection="1">
      <alignment horizontal="center" vertical="center" wrapText="1"/>
    </xf>
    <xf numFmtId="0" fontId="26" fillId="0" borderId="0" xfId="5" applyFont="1" applyAlignment="1" applyProtection="1">
      <alignment horizontal="center" vertical="center"/>
    </xf>
    <xf numFmtId="58" fontId="44" fillId="0" borderId="0" xfId="5" applyNumberFormat="1" applyFont="1" applyAlignment="1" applyProtection="1">
      <alignment horizontal="right" vertical="center" shrinkToFit="1"/>
    </xf>
    <xf numFmtId="0" fontId="44" fillId="0" borderId="0" xfId="5" applyFont="1" applyAlignment="1" applyProtection="1">
      <alignment horizontal="right" vertical="center" shrinkToFit="1"/>
    </xf>
    <xf numFmtId="0" fontId="44" fillId="0" borderId="0" xfId="5" applyFont="1" applyAlignment="1" applyProtection="1">
      <alignment horizontal="left" wrapText="1"/>
    </xf>
    <xf numFmtId="0" fontId="44" fillId="0" borderId="0" xfId="5" applyFont="1" applyAlignment="1" applyProtection="1">
      <alignment horizontal="right" vertical="center"/>
    </xf>
    <xf numFmtId="177" fontId="44" fillId="0" borderId="6" xfId="5" applyNumberFormat="1" applyFont="1" applyFill="1" applyBorder="1" applyAlignment="1" applyProtection="1">
      <alignment horizontal="center" vertical="center" wrapText="1"/>
    </xf>
    <xf numFmtId="0" fontId="44" fillId="6" borderId="0" xfId="5" applyFont="1" applyFill="1" applyAlignment="1" applyProtection="1">
      <alignment horizontal="left" vertical="center" wrapText="1"/>
    </xf>
    <xf numFmtId="182" fontId="12" fillId="0" borderId="64" xfId="5" applyNumberFormat="1" applyFont="1" applyBorder="1" applyAlignment="1" applyProtection="1">
      <alignment horizontal="left" vertical="center" wrapText="1"/>
    </xf>
    <xf numFmtId="182" fontId="12" fillId="0" borderId="0" xfId="5" applyNumberFormat="1" applyFont="1" applyAlignment="1" applyProtection="1">
      <alignment horizontal="left" vertical="center" wrapText="1"/>
    </xf>
    <xf numFmtId="182" fontId="12" fillId="0" borderId="65" xfId="5" applyNumberFormat="1" applyFont="1" applyBorder="1" applyAlignment="1" applyProtection="1">
      <alignment horizontal="left" vertical="center" wrapText="1"/>
    </xf>
    <xf numFmtId="0" fontId="44" fillId="0" borderId="0" xfId="5" applyFont="1" applyAlignment="1" applyProtection="1">
      <alignment horizontal="right" vertical="center" wrapText="1" shrinkToFit="1"/>
    </xf>
    <xf numFmtId="177" fontId="44" fillId="0" borderId="11" xfId="5" applyNumberFormat="1" applyFont="1" applyFill="1" applyBorder="1" applyAlignment="1" applyProtection="1">
      <alignment horizontal="center" vertical="center" shrinkToFit="1"/>
    </xf>
    <xf numFmtId="0" fontId="44" fillId="6" borderId="0" xfId="5" applyFont="1" applyFill="1" applyAlignment="1" applyProtection="1">
      <alignment horizontal="left" vertical="center" shrinkToFit="1"/>
    </xf>
    <xf numFmtId="0" fontId="47" fillId="0" borderId="0" xfId="6" applyAlignment="1" applyProtection="1">
      <alignment horizontal="left" vertical="center" wrapText="1" shrinkToFit="1"/>
    </xf>
    <xf numFmtId="0" fontId="12" fillId="0" borderId="0" xfId="5" applyFont="1" applyAlignment="1" applyProtection="1">
      <alignment horizontal="left" vertical="center" wrapText="1"/>
    </xf>
    <xf numFmtId="0" fontId="12" fillId="0" borderId="56" xfId="5" applyFont="1" applyBorder="1" applyAlignment="1" applyProtection="1">
      <alignment horizontal="center" vertical="center"/>
    </xf>
    <xf numFmtId="0" fontId="12" fillId="0" borderId="57" xfId="5" applyFont="1" applyBorder="1" applyAlignment="1" applyProtection="1">
      <alignment horizontal="center" vertical="center"/>
    </xf>
    <xf numFmtId="0" fontId="48" fillId="3" borderId="58" xfId="5" applyFont="1" applyFill="1" applyBorder="1" applyAlignment="1" applyProtection="1">
      <alignment horizontal="center" vertical="center" wrapText="1"/>
    </xf>
    <xf numFmtId="0" fontId="48" fillId="3" borderId="59" xfId="5" applyFont="1" applyFill="1" applyBorder="1" applyAlignment="1" applyProtection="1">
      <alignment horizontal="center" vertical="center" wrapText="1"/>
    </xf>
    <xf numFmtId="0" fontId="48" fillId="3" borderId="60" xfId="5" applyFont="1" applyFill="1" applyBorder="1" applyAlignment="1" applyProtection="1">
      <alignment horizontal="center" vertical="center" wrapText="1"/>
    </xf>
    <xf numFmtId="182" fontId="12" fillId="0" borderId="61" xfId="5" applyNumberFormat="1" applyFont="1" applyBorder="1" applyAlignment="1" applyProtection="1">
      <alignment horizontal="left" vertical="center" wrapText="1"/>
    </xf>
    <xf numFmtId="182" fontId="12" fillId="0" borderId="62" xfId="5" applyNumberFormat="1" applyFont="1" applyBorder="1" applyAlignment="1" applyProtection="1">
      <alignment horizontal="left" vertical="center" wrapText="1"/>
    </xf>
    <xf numFmtId="182" fontId="12" fillId="0" borderId="63" xfId="5" applyNumberFormat="1" applyFont="1" applyBorder="1" applyAlignment="1" applyProtection="1">
      <alignment horizontal="left" vertical="center" wrapText="1"/>
    </xf>
    <xf numFmtId="0" fontId="12" fillId="0" borderId="64" xfId="5" applyFont="1" applyBorder="1" applyAlignment="1" applyProtection="1">
      <alignment horizontal="left" vertical="center"/>
    </xf>
    <xf numFmtId="0" fontId="12" fillId="0" borderId="0" xfId="5" applyFont="1" applyAlignment="1" applyProtection="1">
      <alignment horizontal="left" vertical="center"/>
    </xf>
    <xf numFmtId="0" fontId="12" fillId="0" borderId="65" xfId="5" applyFont="1" applyBorder="1" applyAlignment="1" applyProtection="1">
      <alignment horizontal="left" vertical="center"/>
    </xf>
    <xf numFmtId="0" fontId="12" fillId="0" borderId="66" xfId="5" applyFont="1" applyBorder="1" applyAlignment="1" applyProtection="1">
      <alignment horizontal="left" vertical="center"/>
    </xf>
    <xf numFmtId="0" fontId="12" fillId="0" borderId="67" xfId="5" applyFont="1" applyBorder="1" applyAlignment="1" applyProtection="1">
      <alignment horizontal="left" vertical="center"/>
    </xf>
    <xf numFmtId="0" fontId="12" fillId="0" borderId="68" xfId="5" applyFont="1" applyBorder="1" applyAlignment="1" applyProtection="1">
      <alignment horizontal="left" vertical="center"/>
    </xf>
    <xf numFmtId="0" fontId="50" fillId="3" borderId="58" xfId="5" applyFont="1" applyFill="1" applyBorder="1" applyAlignment="1" applyProtection="1">
      <alignment horizontal="center" vertical="center" wrapText="1"/>
    </xf>
    <xf numFmtId="0" fontId="51" fillId="3" borderId="59" xfId="5" applyFont="1" applyFill="1" applyBorder="1" applyAlignment="1" applyProtection="1">
      <alignment horizontal="center" vertical="center" wrapText="1"/>
    </xf>
    <xf numFmtId="0" fontId="51" fillId="3" borderId="60" xfId="5" applyFont="1" applyFill="1" applyBorder="1" applyAlignment="1" applyProtection="1">
      <alignment horizontal="center" vertical="center" wrapText="1"/>
    </xf>
    <xf numFmtId="0" fontId="12" fillId="0" borderId="61" xfId="5" applyFont="1" applyBorder="1" applyAlignment="1" applyProtection="1">
      <alignment horizontal="left" vertical="center" wrapText="1"/>
    </xf>
    <xf numFmtId="0" fontId="12" fillId="0" borderId="62" xfId="5" applyFont="1" applyBorder="1" applyAlignment="1" applyProtection="1">
      <alignment horizontal="left" vertical="center" wrapText="1"/>
    </xf>
    <xf numFmtId="0" fontId="12" fillId="0" borderId="63" xfId="5" applyFont="1" applyBorder="1" applyAlignment="1" applyProtection="1">
      <alignment horizontal="left" vertical="center" wrapText="1"/>
    </xf>
    <xf numFmtId="0" fontId="12" fillId="0" borderId="66" xfId="5" applyFont="1" applyBorder="1" applyAlignment="1" applyProtection="1">
      <alignment horizontal="center" vertical="center" wrapText="1"/>
      <protection locked="0"/>
    </xf>
    <xf numFmtId="0" fontId="12" fillId="0" borderId="67" xfId="5" applyFont="1" applyBorder="1" applyAlignment="1" applyProtection="1">
      <alignment horizontal="center" vertical="center" wrapText="1"/>
      <protection locked="0"/>
    </xf>
    <xf numFmtId="0" fontId="12" fillId="0" borderId="68" xfId="5" applyFont="1" applyBorder="1" applyAlignment="1" applyProtection="1">
      <alignment horizontal="center" vertical="center" wrapText="1"/>
      <protection locked="0"/>
    </xf>
    <xf numFmtId="0" fontId="12" fillId="0" borderId="66" xfId="5" applyFont="1" applyBorder="1" applyAlignment="1" applyProtection="1">
      <alignment horizontal="center" vertical="center" wrapText="1"/>
    </xf>
    <xf numFmtId="0" fontId="12" fillId="0" borderId="67" xfId="5" applyFont="1" applyBorder="1" applyAlignment="1" applyProtection="1">
      <alignment horizontal="center" vertical="center" wrapText="1"/>
    </xf>
    <xf numFmtId="0" fontId="12" fillId="0" borderId="68" xfId="5" applyFont="1" applyBorder="1" applyAlignment="1" applyProtection="1">
      <alignment horizontal="center" vertical="center" wrapText="1"/>
    </xf>
    <xf numFmtId="0" fontId="22" fillId="0" borderId="0" xfId="5" applyFont="1" applyAlignment="1" applyProtection="1">
      <alignment horizontal="left" vertical="center"/>
    </xf>
    <xf numFmtId="0" fontId="53" fillId="0" borderId="0" xfId="0" applyFont="1" applyAlignment="1">
      <alignment horizontal="left" vertical="center" wrapText="1"/>
    </xf>
    <xf numFmtId="0" fontId="54" fillId="0" borderId="0" xfId="0" applyFont="1" applyAlignment="1">
      <alignment horizontal="center" vertical="center"/>
    </xf>
    <xf numFmtId="58" fontId="53" fillId="0" borderId="0" xfId="0" applyNumberFormat="1" applyFont="1" applyAlignment="1">
      <alignment horizontal="right" vertical="center"/>
    </xf>
    <xf numFmtId="0" fontId="53" fillId="0" borderId="0" xfId="0" applyFont="1" applyAlignment="1">
      <alignment horizontal="right" vertical="center"/>
    </xf>
    <xf numFmtId="177" fontId="53" fillId="0" borderId="0" xfId="0" applyNumberFormat="1" applyFont="1" applyAlignment="1">
      <alignment horizontal="center" vertical="center"/>
    </xf>
    <xf numFmtId="0" fontId="58" fillId="0" borderId="0" xfId="0" applyFont="1" applyAlignment="1">
      <alignment horizontal="center" vertical="center"/>
    </xf>
    <xf numFmtId="0" fontId="53" fillId="0" borderId="0" xfId="0" applyFont="1" applyAlignment="1">
      <alignment horizontal="center" vertical="center"/>
    </xf>
    <xf numFmtId="0" fontId="58" fillId="0" borderId="69" xfId="0" applyFont="1" applyBorder="1" applyAlignment="1">
      <alignment horizontal="center" vertical="center"/>
    </xf>
    <xf numFmtId="0" fontId="9" fillId="0" borderId="70"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4" xfId="0" applyFont="1" applyBorder="1" applyAlignment="1">
      <alignment horizontal="center" vertical="center" wrapText="1"/>
    </xf>
    <xf numFmtId="0" fontId="9" fillId="0" borderId="69" xfId="0" applyFont="1" applyBorder="1" applyAlignment="1">
      <alignment horizontal="center" vertical="center" wrapText="1"/>
    </xf>
    <xf numFmtId="0" fontId="9" fillId="0" borderId="75" xfId="0" applyFont="1" applyBorder="1" applyAlignment="1">
      <alignment horizontal="center" vertical="center" wrapText="1"/>
    </xf>
    <xf numFmtId="0" fontId="9" fillId="0" borderId="73" xfId="0" applyFont="1" applyBorder="1" applyAlignment="1">
      <alignment horizontal="center" vertical="center" wrapText="1"/>
    </xf>
    <xf numFmtId="0" fontId="9" fillId="0" borderId="76" xfId="0" applyFont="1" applyBorder="1" applyAlignment="1">
      <alignment horizontal="center" vertical="center" wrapText="1"/>
    </xf>
    <xf numFmtId="0" fontId="0" fillId="0" borderId="82" xfId="0" applyBorder="1" applyAlignment="1">
      <alignment horizontal="center" wrapText="1"/>
    </xf>
    <xf numFmtId="0" fontId="0" fillId="0" borderId="0" xfId="0" applyAlignment="1">
      <alignment horizontal="center" wrapText="1"/>
    </xf>
    <xf numFmtId="0" fontId="59" fillId="0" borderId="77" xfId="0" applyFont="1" applyBorder="1" applyAlignment="1" applyProtection="1">
      <alignment horizontal="center" vertical="center" wrapText="1"/>
      <protection locked="0"/>
    </xf>
    <xf numFmtId="0" fontId="59" fillId="0" borderId="78" xfId="0" applyFont="1" applyBorder="1" applyAlignment="1" applyProtection="1">
      <alignment horizontal="center" vertical="center" wrapText="1"/>
      <protection locked="0"/>
    </xf>
    <xf numFmtId="0" fontId="59" fillId="0" borderId="79" xfId="0" applyFont="1" applyBorder="1" applyAlignment="1" applyProtection="1">
      <alignment horizontal="center" vertical="center" wrapText="1"/>
      <protection locked="0"/>
    </xf>
    <xf numFmtId="0" fontId="26" fillId="0" borderId="77" xfId="0" applyFont="1" applyBorder="1" applyAlignment="1" applyProtection="1">
      <alignment horizontal="center" vertical="center" wrapText="1"/>
      <protection locked="0"/>
    </xf>
    <xf numFmtId="0" fontId="26" fillId="0" borderId="78" xfId="0" applyFont="1" applyBorder="1" applyAlignment="1" applyProtection="1">
      <alignment horizontal="center" vertical="center" wrapText="1"/>
      <protection locked="0"/>
    </xf>
    <xf numFmtId="0" fontId="26" fillId="0" borderId="79" xfId="0" applyFont="1" applyBorder="1" applyAlignment="1" applyProtection="1">
      <alignment horizontal="center" vertical="center" wrapText="1"/>
      <protection locked="0"/>
    </xf>
  </cellXfs>
  <cellStyles count="8">
    <cellStyle name="ハイパーリンク" xfId="1" builtinId="8"/>
    <cellStyle name="ハイパーリンク 2" xfId="6" xr:uid="{31C5A3E8-3E0D-4BB6-90FB-D17CEB7E9A54}"/>
    <cellStyle name="標準" xfId="0" builtinId="0"/>
    <cellStyle name="標準 2" xfId="2" xr:uid="{00228F6C-E9F5-44BE-B4EF-71E028EA827B}"/>
    <cellStyle name="標準 2 2" xfId="3" xr:uid="{CAFCDF54-D1ED-4E50-8C86-EAE3C961529B}"/>
    <cellStyle name="標準 3" xfId="4" xr:uid="{2742E559-CB48-40A0-8E79-31FBB6133BE0}"/>
    <cellStyle name="標準 3 2" xfId="5" xr:uid="{6D9706AB-8F89-44C9-9D6A-F80A8A77D672}"/>
    <cellStyle name="標準 4" xfId="7" xr:uid="{EA88F382-045C-43DD-BE2A-30E2A1376FFD}"/>
  </cellStyles>
  <dxfs count="70">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8" tint="0.79998168889431442"/>
        </patternFill>
      </fill>
    </dxf>
    <dxf>
      <fill>
        <patternFill>
          <bgColor theme="9" tint="0.79998168889431442"/>
        </patternFill>
      </fill>
    </dxf>
    <dxf>
      <fill>
        <patternFill>
          <bgColor theme="8" tint="0.59996337778862885"/>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s>
  <tableStyles count="0" defaultTableStyle="TableStyleMedium2" defaultPivotStyle="PivotStyleMedium9"/>
  <colors>
    <mruColors>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checked="Checked"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checked="Checked"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fmlaLink="$AT$31"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checked="Checked" fmlaLink="$AT$46"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AT$3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checked="Checked"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checked="Checked"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checked="Checked"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checked="Checked" lockText="1" noThreeD="1"/>
</file>

<file path=xl/ctrlProps/ctrlProp263.xml><?xml version="1.0" encoding="utf-8"?>
<formControlPr xmlns="http://schemas.microsoft.com/office/spreadsheetml/2009/9/main" objectType="CheckBox" checked="Checked" lockText="1" noThreeD="1"/>
</file>

<file path=xl/ctrlProps/ctrlProp264.xml><?xml version="1.0" encoding="utf-8"?>
<formControlPr xmlns="http://schemas.microsoft.com/office/spreadsheetml/2009/9/main" objectType="CheckBox" checked="Checked"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checked="Checked" lockText="1" noThreeD="1"/>
</file>

<file path=xl/ctrlProps/ctrlProp269.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checked="Checked" lockText="1" noThreeD="1"/>
</file>

<file path=xl/ctrlProps/ctrlProp271.xml><?xml version="1.0" encoding="utf-8"?>
<formControlPr xmlns="http://schemas.microsoft.com/office/spreadsheetml/2009/9/main" objectType="CheckBox" checked="Checked" lockText="1" noThreeD="1"/>
</file>

<file path=xl/ctrlProps/ctrlProp272.xml><?xml version="1.0" encoding="utf-8"?>
<formControlPr xmlns="http://schemas.microsoft.com/office/spreadsheetml/2009/9/main" objectType="CheckBox" checked="Checked" lockText="1" noThreeD="1"/>
</file>

<file path=xl/ctrlProps/ctrlProp273.xml><?xml version="1.0" encoding="utf-8"?>
<formControlPr xmlns="http://schemas.microsoft.com/office/spreadsheetml/2009/9/main" objectType="CheckBox" checked="Checked" lockText="1" noThreeD="1"/>
</file>

<file path=xl/ctrlProps/ctrlProp274.xml><?xml version="1.0" encoding="utf-8"?>
<formControlPr xmlns="http://schemas.microsoft.com/office/spreadsheetml/2009/9/main" objectType="CheckBox" checked="Checked"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checked="Checked" lockText="1" noThreeD="1"/>
</file>

<file path=xl/ctrlProps/ctrlProp322.xml><?xml version="1.0" encoding="utf-8"?>
<formControlPr xmlns="http://schemas.microsoft.com/office/spreadsheetml/2009/9/main" objectType="CheckBox" checked="Checked" lockText="1" noThreeD="1"/>
</file>

<file path=xl/ctrlProps/ctrlProp323.xml><?xml version="1.0" encoding="utf-8"?>
<formControlPr xmlns="http://schemas.microsoft.com/office/spreadsheetml/2009/9/main" objectType="CheckBox" checked="Checked" lockText="1" noThreeD="1"/>
</file>

<file path=xl/ctrlProps/ctrlProp324.xml><?xml version="1.0" encoding="utf-8"?>
<formControlPr xmlns="http://schemas.microsoft.com/office/spreadsheetml/2009/9/main" objectType="CheckBox" checked="Checked" lockText="1" noThreeD="1"/>
</file>

<file path=xl/ctrlProps/ctrlProp325.xml><?xml version="1.0" encoding="utf-8"?>
<formControlPr xmlns="http://schemas.microsoft.com/office/spreadsheetml/2009/9/main" objectType="CheckBox" checked="Checked"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checked="Checked" lockText="1" noThreeD="1"/>
</file>

<file path=xl/ctrlProps/ctrlProp328.xml><?xml version="1.0" encoding="utf-8"?>
<formControlPr xmlns="http://schemas.microsoft.com/office/spreadsheetml/2009/9/main" objectType="CheckBox" checked="Checked"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checked="Checked"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checked="Checked"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checked="Checked"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checked="Checked"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checked="Checked"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checked="Checked"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checked="Checked"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checked="Checked"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checked="Checked"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checked="Checked" fmlaLink="$AT$46"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333375</xdr:colOff>
      <xdr:row>1</xdr:row>
      <xdr:rowOff>50847</xdr:rowOff>
    </xdr:from>
    <xdr:to>
      <xdr:col>13</xdr:col>
      <xdr:colOff>641048</xdr:colOff>
      <xdr:row>1</xdr:row>
      <xdr:rowOff>564896</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8220075" y="450897"/>
          <a:ext cx="2365073" cy="51404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latin typeface="ＭＳ 明朝" panose="02020609040205080304" pitchFamily="17" charset="-128"/>
              <a:ea typeface="ＭＳ 明朝" panose="02020609040205080304" pitchFamily="17" charset="-128"/>
            </a:rPr>
            <a:t>●：提出必須</a:t>
          </a:r>
          <a:endParaRPr kumimoji="1" lang="en-US" altLang="ja-JP" sz="1100">
            <a:latin typeface="ＭＳ 明朝" panose="02020609040205080304" pitchFamily="17" charset="-128"/>
            <a:ea typeface="ＭＳ 明朝" panose="02020609040205080304" pitchFamily="17" charset="-128"/>
          </a:endParaRPr>
        </a:p>
        <a:p>
          <a:pPr algn="l"/>
          <a:r>
            <a:rPr kumimoji="1" lang="ja-JP" altLang="en-US" sz="1100">
              <a:latin typeface="ＭＳ 明朝" panose="02020609040205080304" pitchFamily="17" charset="-128"/>
              <a:ea typeface="ＭＳ 明朝" panose="02020609040205080304" pitchFamily="17" charset="-128"/>
            </a:rPr>
            <a:t>△：変更が生じる場合のみ提出</a:t>
          </a:r>
        </a:p>
      </xdr:txBody>
    </xdr:sp>
    <xdr:clientData/>
  </xdr:twoCellAnchor>
  <xdr:twoCellAnchor>
    <xdr:from>
      <xdr:col>9</xdr:col>
      <xdr:colOff>142874</xdr:colOff>
      <xdr:row>0</xdr:row>
      <xdr:rowOff>83344</xdr:rowOff>
    </xdr:from>
    <xdr:to>
      <xdr:col>12</xdr:col>
      <xdr:colOff>345281</xdr:colOff>
      <xdr:row>0</xdr:row>
      <xdr:rowOff>369094</xdr:rowOff>
    </xdr:to>
    <xdr:sp macro="" textlink="">
      <xdr:nvSpPr>
        <xdr:cNvPr id="3" name="四角形: 角を丸くする 2">
          <a:extLst>
            <a:ext uri="{FF2B5EF4-FFF2-40B4-BE49-F238E27FC236}">
              <a16:creationId xmlns:a16="http://schemas.microsoft.com/office/drawing/2014/main" id="{00000000-0008-0000-0100-000003000000}"/>
            </a:ext>
          </a:extLst>
        </xdr:cNvPr>
        <xdr:cNvSpPr/>
      </xdr:nvSpPr>
      <xdr:spPr>
        <a:xfrm>
          <a:off x="7369968" y="83344"/>
          <a:ext cx="2274094" cy="285750"/>
        </a:xfrm>
        <a:prstGeom prst="roundRect">
          <a:avLst/>
        </a:prstGeom>
        <a:noFill/>
        <a:ln w="381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214312</xdr:colOff>
      <xdr:row>1</xdr:row>
      <xdr:rowOff>523875</xdr:rowOff>
    </xdr:from>
    <xdr:to>
      <xdr:col>2</xdr:col>
      <xdr:colOff>83343</xdr:colOff>
      <xdr:row>2</xdr:row>
      <xdr:rowOff>250032</xdr:rowOff>
    </xdr:to>
    <xdr:cxnSp macro="">
      <xdr:nvCxnSpPr>
        <xdr:cNvPr id="4" name="直線矢印コネクタ 3">
          <a:extLst>
            <a:ext uri="{FF2B5EF4-FFF2-40B4-BE49-F238E27FC236}">
              <a16:creationId xmlns:a16="http://schemas.microsoft.com/office/drawing/2014/main" id="{00000000-0008-0000-0100-000004000000}"/>
            </a:ext>
          </a:extLst>
        </xdr:cNvPr>
        <xdr:cNvCxnSpPr/>
      </xdr:nvCxnSpPr>
      <xdr:spPr>
        <a:xfrm flipH="1">
          <a:off x="214312" y="928688"/>
          <a:ext cx="500062" cy="36909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178596</xdr:colOff>
      <xdr:row>15</xdr:row>
      <xdr:rowOff>133945</xdr:rowOff>
    </xdr:from>
    <xdr:to>
      <xdr:col>0</xdr:col>
      <xdr:colOff>476250</xdr:colOff>
      <xdr:row>16</xdr:row>
      <xdr:rowOff>104180</xdr:rowOff>
    </xdr:to>
    <xdr:sp macro="" textlink="">
      <xdr:nvSpPr>
        <xdr:cNvPr id="2" name="楕円 1">
          <a:extLst>
            <a:ext uri="{FF2B5EF4-FFF2-40B4-BE49-F238E27FC236}">
              <a16:creationId xmlns:a16="http://schemas.microsoft.com/office/drawing/2014/main" id="{00000000-0008-0000-0A00-000002000000}"/>
            </a:ext>
          </a:extLst>
        </xdr:cNvPr>
        <xdr:cNvSpPr/>
      </xdr:nvSpPr>
      <xdr:spPr>
        <a:xfrm>
          <a:off x="178596" y="5344120"/>
          <a:ext cx="297654" cy="31313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0</xdr:col>
      <xdr:colOff>178594</xdr:colOff>
      <xdr:row>16</xdr:row>
      <xdr:rowOff>163710</xdr:rowOff>
    </xdr:from>
    <xdr:to>
      <xdr:col>0</xdr:col>
      <xdr:colOff>476248</xdr:colOff>
      <xdr:row>17</xdr:row>
      <xdr:rowOff>133946</xdr:rowOff>
    </xdr:to>
    <xdr:sp macro="" textlink="">
      <xdr:nvSpPr>
        <xdr:cNvPr id="3" name="楕円 2">
          <a:extLst>
            <a:ext uri="{FF2B5EF4-FFF2-40B4-BE49-F238E27FC236}">
              <a16:creationId xmlns:a16="http://schemas.microsoft.com/office/drawing/2014/main" id="{00000000-0008-0000-0A00-000003000000}"/>
            </a:ext>
          </a:extLst>
        </xdr:cNvPr>
        <xdr:cNvSpPr/>
      </xdr:nvSpPr>
      <xdr:spPr>
        <a:xfrm>
          <a:off x="178594" y="5716785"/>
          <a:ext cx="297654" cy="31313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0</xdr:col>
      <xdr:colOff>193477</xdr:colOff>
      <xdr:row>17</xdr:row>
      <xdr:rowOff>178594</xdr:rowOff>
    </xdr:from>
    <xdr:to>
      <xdr:col>0</xdr:col>
      <xdr:colOff>491131</xdr:colOff>
      <xdr:row>18</xdr:row>
      <xdr:rowOff>148829</xdr:rowOff>
    </xdr:to>
    <xdr:sp macro="" textlink="">
      <xdr:nvSpPr>
        <xdr:cNvPr id="4" name="楕円 3">
          <a:extLst>
            <a:ext uri="{FF2B5EF4-FFF2-40B4-BE49-F238E27FC236}">
              <a16:creationId xmlns:a16="http://schemas.microsoft.com/office/drawing/2014/main" id="{00000000-0008-0000-0A00-000004000000}"/>
            </a:ext>
          </a:extLst>
        </xdr:cNvPr>
        <xdr:cNvSpPr/>
      </xdr:nvSpPr>
      <xdr:spPr>
        <a:xfrm>
          <a:off x="193477" y="6074569"/>
          <a:ext cx="297654" cy="31313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23</xdr:col>
      <xdr:colOff>0</xdr:colOff>
      <xdr:row>17</xdr:row>
      <xdr:rowOff>29765</xdr:rowOff>
    </xdr:from>
    <xdr:to>
      <xdr:col>23</xdr:col>
      <xdr:colOff>267888</xdr:colOff>
      <xdr:row>17</xdr:row>
      <xdr:rowOff>312539</xdr:rowOff>
    </xdr:to>
    <xdr:sp macro="" textlink="">
      <xdr:nvSpPr>
        <xdr:cNvPr id="5" name="楕円 4">
          <a:extLst>
            <a:ext uri="{FF2B5EF4-FFF2-40B4-BE49-F238E27FC236}">
              <a16:creationId xmlns:a16="http://schemas.microsoft.com/office/drawing/2014/main" id="{00000000-0008-0000-0A00-000005000000}"/>
            </a:ext>
          </a:extLst>
        </xdr:cNvPr>
        <xdr:cNvSpPr/>
      </xdr:nvSpPr>
      <xdr:spPr>
        <a:xfrm>
          <a:off x="13306425" y="5925740"/>
          <a:ext cx="267888" cy="28277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2038946</xdr:colOff>
      <xdr:row>1</xdr:row>
      <xdr:rowOff>163710</xdr:rowOff>
    </xdr:from>
    <xdr:to>
      <xdr:col>24</xdr:col>
      <xdr:colOff>450957</xdr:colOff>
      <xdr:row>2</xdr:row>
      <xdr:rowOff>161195</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a:stretch>
          <a:fillRect/>
        </a:stretch>
      </xdr:blipFill>
      <xdr:spPr>
        <a:xfrm>
          <a:off x="13106996" y="478035"/>
          <a:ext cx="1336186" cy="645185"/>
        </a:xfrm>
        <a:prstGeom prst="rect">
          <a:avLst/>
        </a:prstGeom>
      </xdr:spPr>
    </xdr:pic>
    <xdr:clientData/>
  </xdr:twoCellAnchor>
  <xdr:twoCellAnchor>
    <xdr:from>
      <xdr:col>22</xdr:col>
      <xdr:colOff>178594</xdr:colOff>
      <xdr:row>12</xdr:row>
      <xdr:rowOff>178594</xdr:rowOff>
    </xdr:from>
    <xdr:to>
      <xdr:col>22</xdr:col>
      <xdr:colOff>759024</xdr:colOff>
      <xdr:row>13</xdr:row>
      <xdr:rowOff>267891</xdr:rowOff>
    </xdr:to>
    <xdr:cxnSp macro="">
      <xdr:nvCxnSpPr>
        <xdr:cNvPr id="7" name="直線矢印コネクタ 6">
          <a:extLst>
            <a:ext uri="{FF2B5EF4-FFF2-40B4-BE49-F238E27FC236}">
              <a16:creationId xmlns:a16="http://schemas.microsoft.com/office/drawing/2014/main" id="{00000000-0008-0000-0A00-000007000000}"/>
            </a:ext>
          </a:extLst>
        </xdr:cNvPr>
        <xdr:cNvCxnSpPr/>
      </xdr:nvCxnSpPr>
      <xdr:spPr>
        <a:xfrm flipH="1">
          <a:off x="11246644" y="4283869"/>
          <a:ext cx="580430" cy="47029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22</xdr:col>
      <xdr:colOff>125125</xdr:colOff>
      <xdr:row>31</xdr:row>
      <xdr:rowOff>148828</xdr:rowOff>
    </xdr:from>
    <xdr:to>
      <xdr:col>43</xdr:col>
      <xdr:colOff>44650</xdr:colOff>
      <xdr:row>68</xdr:row>
      <xdr:rowOff>163711</xdr:rowOff>
    </xdr:to>
    <xdr:pic>
      <xdr:nvPicPr>
        <xdr:cNvPr id="8" name="図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3175" y="14093428"/>
          <a:ext cx="10616100" cy="6406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610197</xdr:colOff>
      <xdr:row>31</xdr:row>
      <xdr:rowOff>133944</xdr:rowOff>
    </xdr:from>
    <xdr:to>
      <xdr:col>22</xdr:col>
      <xdr:colOff>74414</xdr:colOff>
      <xdr:row>69</xdr:row>
      <xdr:rowOff>1783</xdr:rowOff>
    </xdr:to>
    <xdr:grpSp>
      <xdr:nvGrpSpPr>
        <xdr:cNvPr id="9" name="グループ化 8">
          <a:extLst>
            <a:ext uri="{FF2B5EF4-FFF2-40B4-BE49-F238E27FC236}">
              <a16:creationId xmlns:a16="http://schemas.microsoft.com/office/drawing/2014/main" id="{00000000-0008-0000-0A00-000009000000}"/>
            </a:ext>
          </a:extLst>
        </xdr:cNvPr>
        <xdr:cNvGrpSpPr/>
      </xdr:nvGrpSpPr>
      <xdr:grpSpPr>
        <a:xfrm>
          <a:off x="610197" y="14108905"/>
          <a:ext cx="10551912" cy="6699050"/>
          <a:chOff x="669728" y="14257734"/>
          <a:chExt cx="10551912" cy="6691906"/>
        </a:xfrm>
      </xdr:grpSpPr>
      <xdr:pic>
        <xdr:nvPicPr>
          <xdr:cNvPr id="10" name="図 9">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567" y="14257734"/>
            <a:ext cx="10521191" cy="66919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正方形/長方形 10">
            <a:extLst>
              <a:ext uri="{FF2B5EF4-FFF2-40B4-BE49-F238E27FC236}">
                <a16:creationId xmlns:a16="http://schemas.microsoft.com/office/drawing/2014/main" id="{00000000-0008-0000-0A00-00000B000000}"/>
              </a:ext>
            </a:extLst>
          </xdr:cNvPr>
          <xdr:cNvSpPr/>
        </xdr:nvSpPr>
        <xdr:spPr>
          <a:xfrm>
            <a:off x="669728" y="17799844"/>
            <a:ext cx="10507264" cy="1547812"/>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6116834" y="18618398"/>
            <a:ext cx="5104806" cy="84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rPr>
              <a:t>京都市内のみで運営しており、届出先が「市町村長」に該当する設置者・事業者様は御提出ください。</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173182</xdr:colOff>
      <xdr:row>13</xdr:row>
      <xdr:rowOff>288635</xdr:rowOff>
    </xdr:from>
    <xdr:to>
      <xdr:col>21</xdr:col>
      <xdr:colOff>418522</xdr:colOff>
      <xdr:row>13</xdr:row>
      <xdr:rowOff>692726</xdr:rowOff>
    </xdr:to>
    <xdr:sp macro="" textlink="">
      <xdr:nvSpPr>
        <xdr:cNvPr id="2" name="楕円 1">
          <a:extLst>
            <a:ext uri="{FF2B5EF4-FFF2-40B4-BE49-F238E27FC236}">
              <a16:creationId xmlns:a16="http://schemas.microsoft.com/office/drawing/2014/main" id="{00000000-0008-0000-0B00-000002000000}"/>
            </a:ext>
          </a:extLst>
        </xdr:cNvPr>
        <xdr:cNvSpPr/>
      </xdr:nvSpPr>
      <xdr:spPr>
        <a:xfrm>
          <a:off x="11850832" y="11756735"/>
          <a:ext cx="931140" cy="40409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20</xdr:col>
      <xdr:colOff>245790</xdr:colOff>
      <xdr:row>13</xdr:row>
      <xdr:rowOff>833887</xdr:rowOff>
    </xdr:from>
    <xdr:to>
      <xdr:col>21</xdr:col>
      <xdr:colOff>447386</xdr:colOff>
      <xdr:row>14</xdr:row>
      <xdr:rowOff>14431</xdr:rowOff>
    </xdr:to>
    <xdr:sp macro="" textlink="">
      <xdr:nvSpPr>
        <xdr:cNvPr id="3" name="楕円 2">
          <a:extLst>
            <a:ext uri="{FF2B5EF4-FFF2-40B4-BE49-F238E27FC236}">
              <a16:creationId xmlns:a16="http://schemas.microsoft.com/office/drawing/2014/main" id="{00000000-0008-0000-0B00-000003000000}"/>
            </a:ext>
          </a:extLst>
        </xdr:cNvPr>
        <xdr:cNvSpPr/>
      </xdr:nvSpPr>
      <xdr:spPr>
        <a:xfrm>
          <a:off x="11923440" y="12301987"/>
          <a:ext cx="887396" cy="43784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20</xdr:col>
      <xdr:colOff>231358</xdr:colOff>
      <xdr:row>14</xdr:row>
      <xdr:rowOff>137552</xdr:rowOff>
    </xdr:from>
    <xdr:to>
      <xdr:col>21</xdr:col>
      <xdr:colOff>447386</xdr:colOff>
      <xdr:row>14</xdr:row>
      <xdr:rowOff>591703</xdr:rowOff>
    </xdr:to>
    <xdr:sp macro="" textlink="">
      <xdr:nvSpPr>
        <xdr:cNvPr id="4" name="楕円 3">
          <a:extLst>
            <a:ext uri="{FF2B5EF4-FFF2-40B4-BE49-F238E27FC236}">
              <a16:creationId xmlns:a16="http://schemas.microsoft.com/office/drawing/2014/main" id="{00000000-0008-0000-0B00-000004000000}"/>
            </a:ext>
          </a:extLst>
        </xdr:cNvPr>
        <xdr:cNvSpPr/>
      </xdr:nvSpPr>
      <xdr:spPr>
        <a:xfrm>
          <a:off x="11909008" y="12862952"/>
          <a:ext cx="901828" cy="45415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35</xdr:col>
      <xdr:colOff>23812</xdr:colOff>
      <xdr:row>0</xdr:row>
      <xdr:rowOff>59531</xdr:rowOff>
    </xdr:from>
    <xdr:to>
      <xdr:col>38</xdr:col>
      <xdr:colOff>273842</xdr:colOff>
      <xdr:row>1</xdr:row>
      <xdr:rowOff>23813</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9691687" y="59531"/>
          <a:ext cx="1078705" cy="39290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rPr>
            <a:t>記入例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145256</xdr:colOff>
      <xdr:row>18</xdr:row>
      <xdr:rowOff>23812</xdr:rowOff>
    </xdr:from>
    <xdr:to>
      <xdr:col>25</xdr:col>
      <xdr:colOff>164306</xdr:colOff>
      <xdr:row>18</xdr:row>
      <xdr:rowOff>290512</xdr:rowOff>
    </xdr:to>
    <xdr:sp macro="" textlink="">
      <xdr:nvSpPr>
        <xdr:cNvPr id="2" name="楕円 1">
          <a:extLst>
            <a:ext uri="{FF2B5EF4-FFF2-40B4-BE49-F238E27FC236}">
              <a16:creationId xmlns:a16="http://schemas.microsoft.com/office/drawing/2014/main" id="{00000000-0008-0000-0300-000002000000}"/>
            </a:ext>
          </a:extLst>
        </xdr:cNvPr>
        <xdr:cNvSpPr/>
      </xdr:nvSpPr>
      <xdr:spPr>
        <a:xfrm>
          <a:off x="6603206" y="5176837"/>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142876</xdr:colOff>
      <xdr:row>19</xdr:row>
      <xdr:rowOff>42863</xdr:rowOff>
    </xdr:from>
    <xdr:to>
      <xdr:col>25</xdr:col>
      <xdr:colOff>161926</xdr:colOff>
      <xdr:row>20</xdr:row>
      <xdr:rowOff>0</xdr:rowOff>
    </xdr:to>
    <xdr:sp macro="" textlink="">
      <xdr:nvSpPr>
        <xdr:cNvPr id="3" name="楕円 2">
          <a:extLst>
            <a:ext uri="{FF2B5EF4-FFF2-40B4-BE49-F238E27FC236}">
              <a16:creationId xmlns:a16="http://schemas.microsoft.com/office/drawing/2014/main" id="{00000000-0008-0000-0300-000003000000}"/>
            </a:ext>
          </a:extLst>
        </xdr:cNvPr>
        <xdr:cNvSpPr/>
      </xdr:nvSpPr>
      <xdr:spPr>
        <a:xfrm>
          <a:off x="6600826" y="5500688"/>
          <a:ext cx="295275" cy="26193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142874</xdr:colOff>
      <xdr:row>20</xdr:row>
      <xdr:rowOff>85724</xdr:rowOff>
    </xdr:from>
    <xdr:to>
      <xdr:col>25</xdr:col>
      <xdr:colOff>161924</xdr:colOff>
      <xdr:row>21</xdr:row>
      <xdr:rowOff>47625</xdr:rowOff>
    </xdr:to>
    <xdr:sp macro="" textlink="">
      <xdr:nvSpPr>
        <xdr:cNvPr id="4" name="楕円 3">
          <a:extLst>
            <a:ext uri="{FF2B5EF4-FFF2-40B4-BE49-F238E27FC236}">
              <a16:creationId xmlns:a16="http://schemas.microsoft.com/office/drawing/2014/main" id="{00000000-0008-0000-0300-000004000000}"/>
            </a:ext>
          </a:extLst>
        </xdr:cNvPr>
        <xdr:cNvSpPr/>
      </xdr:nvSpPr>
      <xdr:spPr>
        <a:xfrm>
          <a:off x="6600824" y="5848349"/>
          <a:ext cx="295275" cy="266701"/>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142875</xdr:colOff>
      <xdr:row>22</xdr:row>
      <xdr:rowOff>142875</xdr:rowOff>
    </xdr:from>
    <xdr:to>
      <xdr:col>25</xdr:col>
      <xdr:colOff>161925</xdr:colOff>
      <xdr:row>23</xdr:row>
      <xdr:rowOff>104775</xdr:rowOff>
    </xdr:to>
    <xdr:sp macro="" textlink="">
      <xdr:nvSpPr>
        <xdr:cNvPr id="5" name="楕円 4">
          <a:extLst>
            <a:ext uri="{FF2B5EF4-FFF2-40B4-BE49-F238E27FC236}">
              <a16:creationId xmlns:a16="http://schemas.microsoft.com/office/drawing/2014/main" id="{00000000-0008-0000-0300-000005000000}"/>
            </a:ext>
          </a:extLst>
        </xdr:cNvPr>
        <xdr:cNvSpPr/>
      </xdr:nvSpPr>
      <xdr:spPr>
        <a:xfrm>
          <a:off x="6600825" y="6515100"/>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142875</xdr:colOff>
      <xdr:row>21</xdr:row>
      <xdr:rowOff>107156</xdr:rowOff>
    </xdr:from>
    <xdr:to>
      <xdr:col>25</xdr:col>
      <xdr:colOff>161925</xdr:colOff>
      <xdr:row>22</xdr:row>
      <xdr:rowOff>69056</xdr:rowOff>
    </xdr:to>
    <xdr:sp macro="" textlink="">
      <xdr:nvSpPr>
        <xdr:cNvPr id="6" name="楕円 5">
          <a:extLst>
            <a:ext uri="{FF2B5EF4-FFF2-40B4-BE49-F238E27FC236}">
              <a16:creationId xmlns:a16="http://schemas.microsoft.com/office/drawing/2014/main" id="{00000000-0008-0000-0300-000006000000}"/>
            </a:ext>
          </a:extLst>
        </xdr:cNvPr>
        <xdr:cNvSpPr/>
      </xdr:nvSpPr>
      <xdr:spPr>
        <a:xfrm>
          <a:off x="6600825" y="6174581"/>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35</xdr:col>
      <xdr:colOff>95252</xdr:colOff>
      <xdr:row>0</xdr:row>
      <xdr:rowOff>21165</xdr:rowOff>
    </xdr:from>
    <xdr:to>
      <xdr:col>38</xdr:col>
      <xdr:colOff>190500</xdr:colOff>
      <xdr:row>1</xdr:row>
      <xdr:rowOff>0</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9420227" y="21165"/>
          <a:ext cx="923923" cy="35031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i="0">
              <a:solidFill>
                <a:srgbClr val="FF0000"/>
              </a:solidFill>
            </a:rPr>
            <a:t>記入例</a:t>
          </a:r>
        </a:p>
      </xdr:txBody>
    </xdr:sp>
    <xdr:clientData/>
  </xdr:twoCellAnchor>
  <xdr:twoCellAnchor>
    <xdr:from>
      <xdr:col>26</xdr:col>
      <xdr:colOff>35719</xdr:colOff>
      <xdr:row>19</xdr:row>
      <xdr:rowOff>23813</xdr:rowOff>
    </xdr:from>
    <xdr:to>
      <xdr:col>27</xdr:col>
      <xdr:colOff>54768</xdr:colOff>
      <xdr:row>19</xdr:row>
      <xdr:rowOff>290513</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7046119" y="5481638"/>
          <a:ext cx="295274"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47625</xdr:colOff>
      <xdr:row>27</xdr:row>
      <xdr:rowOff>23813</xdr:rowOff>
    </xdr:from>
    <xdr:to>
      <xdr:col>27</xdr:col>
      <xdr:colOff>66674</xdr:colOff>
      <xdr:row>27</xdr:row>
      <xdr:rowOff>290513</xdr:rowOff>
    </xdr:to>
    <xdr:sp macro="" textlink="">
      <xdr:nvSpPr>
        <xdr:cNvPr id="10" name="楕円 9">
          <a:extLst>
            <a:ext uri="{FF2B5EF4-FFF2-40B4-BE49-F238E27FC236}">
              <a16:creationId xmlns:a16="http://schemas.microsoft.com/office/drawing/2014/main" id="{00000000-0008-0000-0300-00000A000000}"/>
            </a:ext>
          </a:extLst>
        </xdr:cNvPr>
        <xdr:cNvSpPr/>
      </xdr:nvSpPr>
      <xdr:spPr>
        <a:xfrm>
          <a:off x="7058025" y="7920038"/>
          <a:ext cx="295274"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47625</xdr:colOff>
      <xdr:row>26</xdr:row>
      <xdr:rowOff>23812</xdr:rowOff>
    </xdr:from>
    <xdr:to>
      <xdr:col>27</xdr:col>
      <xdr:colOff>66674</xdr:colOff>
      <xdr:row>26</xdr:row>
      <xdr:rowOff>290512</xdr:rowOff>
    </xdr:to>
    <xdr:sp macro="" textlink="">
      <xdr:nvSpPr>
        <xdr:cNvPr id="11" name="楕円 10">
          <a:extLst>
            <a:ext uri="{FF2B5EF4-FFF2-40B4-BE49-F238E27FC236}">
              <a16:creationId xmlns:a16="http://schemas.microsoft.com/office/drawing/2014/main" id="{00000000-0008-0000-0300-00000B000000}"/>
            </a:ext>
          </a:extLst>
        </xdr:cNvPr>
        <xdr:cNvSpPr/>
      </xdr:nvSpPr>
      <xdr:spPr>
        <a:xfrm>
          <a:off x="7058025" y="7615237"/>
          <a:ext cx="295274"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83344</xdr:colOff>
      <xdr:row>23</xdr:row>
      <xdr:rowOff>238124</xdr:rowOff>
    </xdr:from>
    <xdr:to>
      <xdr:col>29</xdr:col>
      <xdr:colOff>214313</xdr:colOff>
      <xdr:row>26</xdr:row>
      <xdr:rowOff>154781</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541294" y="6915149"/>
          <a:ext cx="1340644" cy="831057"/>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i="0">
              <a:solidFill>
                <a:srgbClr val="FF0000"/>
              </a:solidFill>
            </a:rPr>
            <a:t>↑</a:t>
          </a:r>
          <a:endParaRPr kumimoji="1" lang="en-US" altLang="ja-JP" sz="1100" b="1" i="0">
            <a:solidFill>
              <a:srgbClr val="FF0000"/>
            </a:solidFill>
          </a:endParaRPr>
        </a:p>
        <a:p>
          <a:r>
            <a:rPr kumimoji="1" lang="ja-JP" altLang="en-US" sz="1100" b="1" i="0">
              <a:solidFill>
                <a:srgbClr val="FF0000"/>
              </a:solidFill>
            </a:rPr>
            <a:t>「変更した事項」の項目番号○印に</a:t>
          </a:r>
          <a:endParaRPr kumimoji="1" lang="en-US" altLang="ja-JP" sz="1100" b="1" i="0">
            <a:solidFill>
              <a:srgbClr val="FF0000"/>
            </a:solidFill>
          </a:endParaRPr>
        </a:p>
        <a:p>
          <a:r>
            <a:rPr kumimoji="1" lang="ja-JP" altLang="en-US" sz="1100" b="1" i="0">
              <a:solidFill>
                <a:srgbClr val="FF0000"/>
              </a:solidFill>
            </a:rPr>
            <a:t>御使用ください。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164257</xdr:colOff>
      <xdr:row>0</xdr:row>
      <xdr:rowOff>58316</xdr:rowOff>
    </xdr:from>
    <xdr:to>
      <xdr:col>39</xdr:col>
      <xdr:colOff>85336</xdr:colOff>
      <xdr:row>2</xdr:row>
      <xdr:rowOff>19439</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9679732" y="58316"/>
          <a:ext cx="1025979" cy="27544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32</xdr:col>
      <xdr:colOff>178593</xdr:colOff>
      <xdr:row>19</xdr:row>
      <xdr:rowOff>202406</xdr:rowOff>
    </xdr:from>
    <xdr:to>
      <xdr:col>42</xdr:col>
      <xdr:colOff>71437</xdr:colOff>
      <xdr:row>29</xdr:row>
      <xdr:rowOff>59530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798718" y="4810125"/>
          <a:ext cx="2631282" cy="2119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記名可（押印不要）</a:t>
          </a:r>
          <a:endParaRPr kumimoji="1" lang="en-US" altLang="ja-JP" sz="1400"/>
        </a:p>
        <a:p>
          <a:pPr algn="l"/>
          <a:r>
            <a:rPr kumimoji="1" lang="en-US" altLang="ja-JP" sz="1400"/>
            <a:t>※</a:t>
          </a:r>
          <a:r>
            <a:rPr kumimoji="1" lang="ja-JP" altLang="en-US" sz="1400"/>
            <a:t>　欠格事項等に該当しないか、運営主体で必ず確認した上で、誓約書を提出してください。</a:t>
          </a:r>
          <a:endParaRPr kumimoji="1" lang="en-US" altLang="ja-JP" sz="1400"/>
        </a:p>
        <a:p>
          <a:pPr algn="l"/>
          <a:r>
            <a:rPr kumimoji="1" lang="en-US" altLang="ja-JP" sz="1400"/>
            <a:t>※</a:t>
          </a:r>
          <a:r>
            <a:rPr kumimoji="1" lang="ja-JP" altLang="en-US" sz="1400"/>
            <a:t>　役員が８名を超える場合は、ご連絡ください。</a:t>
          </a:r>
          <a:endParaRPr kumimoji="1" lang="en-US" altLang="ja-JP"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35</xdr:col>
      <xdr:colOff>164257</xdr:colOff>
      <xdr:row>0</xdr:row>
      <xdr:rowOff>58316</xdr:rowOff>
    </xdr:from>
    <xdr:to>
      <xdr:col>39</xdr:col>
      <xdr:colOff>85336</xdr:colOff>
      <xdr:row>2</xdr:row>
      <xdr:rowOff>19439</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9679732" y="58316"/>
          <a:ext cx="1025979" cy="27544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32</xdr:col>
      <xdr:colOff>202406</xdr:colOff>
      <xdr:row>16</xdr:row>
      <xdr:rowOff>95250</xdr:rowOff>
    </xdr:from>
    <xdr:to>
      <xdr:col>42</xdr:col>
      <xdr:colOff>95250</xdr:colOff>
      <xdr:row>26</xdr:row>
      <xdr:rowOff>95250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8822531" y="4107656"/>
          <a:ext cx="2631282" cy="2262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記名可（押印不要）</a:t>
          </a:r>
          <a:endParaRPr kumimoji="1" lang="en-US" altLang="ja-JP" sz="1400"/>
        </a:p>
        <a:p>
          <a:pPr algn="l"/>
          <a:r>
            <a:rPr kumimoji="1" lang="en-US" altLang="ja-JP" sz="1400"/>
            <a:t>※</a:t>
          </a:r>
          <a:r>
            <a:rPr kumimoji="1" lang="ja-JP" altLang="en-US" sz="1400"/>
            <a:t>　欠格事項等に該当しないか、運営主体で必ず確認した上で、誓約書を提出してください。</a:t>
          </a:r>
          <a:endParaRPr kumimoji="1" lang="en-US" altLang="ja-JP" sz="1400"/>
        </a:p>
        <a:p>
          <a:pPr algn="l"/>
          <a:r>
            <a:rPr kumimoji="1" lang="en-US" altLang="ja-JP" sz="1400"/>
            <a:t>※</a:t>
          </a:r>
          <a:r>
            <a:rPr kumimoji="1" lang="ja-JP" altLang="en-US" sz="1400"/>
            <a:t>　役員が８名を超える場合は、ご連絡ください。</a:t>
          </a:r>
          <a:endParaRPr kumimoji="1" lang="en-US" altLang="ja-JP"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85725</xdr:colOff>
      <xdr:row>0</xdr:row>
      <xdr:rowOff>66675</xdr:rowOff>
    </xdr:from>
    <xdr:to>
      <xdr:col>40</xdr:col>
      <xdr:colOff>0</xdr:colOff>
      <xdr:row>1</xdr:row>
      <xdr:rowOff>247650</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9858375" y="66675"/>
          <a:ext cx="1019175"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38</xdr:col>
      <xdr:colOff>14288</xdr:colOff>
      <xdr:row>0</xdr:row>
      <xdr:rowOff>104775</xdr:rowOff>
    </xdr:from>
    <xdr:to>
      <xdr:col>41</xdr:col>
      <xdr:colOff>202405</xdr:colOff>
      <xdr:row>2</xdr:row>
      <xdr:rowOff>154781</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1234738" y="104775"/>
          <a:ext cx="1188242" cy="50720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41</xdr:col>
      <xdr:colOff>273843</xdr:colOff>
      <xdr:row>0</xdr:row>
      <xdr:rowOff>190500</xdr:rowOff>
    </xdr:from>
    <xdr:to>
      <xdr:col>54</xdr:col>
      <xdr:colOff>214312</xdr:colOff>
      <xdr:row>3</xdr:row>
      <xdr:rowOff>47625</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2494418" y="190500"/>
          <a:ext cx="3245644"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ゴシック" panose="020B0609070205080204" pitchFamily="49" charset="-128"/>
              <a:ea typeface="ＭＳ ゴシック" panose="020B0609070205080204" pitchFamily="49" charset="-128"/>
            </a:rPr>
            <a:t>行数が不足する場合は、追加してください。</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96</xdr:row>
          <xdr:rowOff>276225</xdr:rowOff>
        </xdr:from>
        <xdr:to>
          <xdr:col>11</xdr:col>
          <xdr:colOff>104775</xdr:colOff>
          <xdr:row>98</xdr:row>
          <xdr:rowOff>28575</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97</xdr:row>
          <xdr:rowOff>228600</xdr:rowOff>
        </xdr:from>
        <xdr:to>
          <xdr:col>11</xdr:col>
          <xdr:colOff>104775</xdr:colOff>
          <xdr:row>99</xdr:row>
          <xdr:rowOff>28575</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101</xdr:row>
          <xdr:rowOff>276225</xdr:rowOff>
        </xdr:from>
        <xdr:to>
          <xdr:col>12</xdr:col>
          <xdr:colOff>123825</xdr:colOff>
          <xdr:row>103</xdr:row>
          <xdr:rowOff>9525</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104</xdr:row>
          <xdr:rowOff>0</xdr:rowOff>
        </xdr:from>
        <xdr:to>
          <xdr:col>12</xdr:col>
          <xdr:colOff>123825</xdr:colOff>
          <xdr:row>105</xdr:row>
          <xdr:rowOff>28575</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103</xdr:row>
          <xdr:rowOff>0</xdr:rowOff>
        </xdr:from>
        <xdr:to>
          <xdr:col>12</xdr:col>
          <xdr:colOff>123825</xdr:colOff>
          <xdr:row>104</xdr:row>
          <xdr:rowOff>28575</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105</xdr:row>
          <xdr:rowOff>0</xdr:rowOff>
        </xdr:from>
        <xdr:to>
          <xdr:col>12</xdr:col>
          <xdr:colOff>123825</xdr:colOff>
          <xdr:row>106</xdr:row>
          <xdr:rowOff>28575</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106</xdr:row>
          <xdr:rowOff>0</xdr:rowOff>
        </xdr:from>
        <xdr:to>
          <xdr:col>12</xdr:col>
          <xdr:colOff>123825</xdr:colOff>
          <xdr:row>107</xdr:row>
          <xdr:rowOff>28575</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107</xdr:row>
          <xdr:rowOff>0</xdr:rowOff>
        </xdr:from>
        <xdr:to>
          <xdr:col>12</xdr:col>
          <xdr:colOff>123825</xdr:colOff>
          <xdr:row>108</xdr:row>
          <xdr:rowOff>28575</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107</xdr:row>
          <xdr:rowOff>257175</xdr:rowOff>
        </xdr:from>
        <xdr:to>
          <xdr:col>12</xdr:col>
          <xdr:colOff>123825</xdr:colOff>
          <xdr:row>109</xdr:row>
          <xdr:rowOff>9525</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109</xdr:row>
          <xdr:rowOff>257175</xdr:rowOff>
        </xdr:from>
        <xdr:to>
          <xdr:col>12</xdr:col>
          <xdr:colOff>123825</xdr:colOff>
          <xdr:row>111</xdr:row>
          <xdr:rowOff>9525</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110</xdr:row>
          <xdr:rowOff>257175</xdr:rowOff>
        </xdr:from>
        <xdr:to>
          <xdr:col>12</xdr:col>
          <xdr:colOff>123825</xdr:colOff>
          <xdr:row>112</xdr:row>
          <xdr:rowOff>9525</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112</xdr:row>
          <xdr:rowOff>0</xdr:rowOff>
        </xdr:from>
        <xdr:to>
          <xdr:col>12</xdr:col>
          <xdr:colOff>123825</xdr:colOff>
          <xdr:row>113</xdr:row>
          <xdr:rowOff>28575</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101</xdr:row>
          <xdr:rowOff>276225</xdr:rowOff>
        </xdr:from>
        <xdr:to>
          <xdr:col>22</xdr:col>
          <xdr:colOff>123825</xdr:colOff>
          <xdr:row>103</xdr:row>
          <xdr:rowOff>9525</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106</xdr:row>
          <xdr:rowOff>0</xdr:rowOff>
        </xdr:from>
        <xdr:to>
          <xdr:col>33</xdr:col>
          <xdr:colOff>123825</xdr:colOff>
          <xdr:row>107</xdr:row>
          <xdr:rowOff>28575</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105</xdr:row>
          <xdr:rowOff>0</xdr:rowOff>
        </xdr:from>
        <xdr:to>
          <xdr:col>33</xdr:col>
          <xdr:colOff>123825</xdr:colOff>
          <xdr:row>106</xdr:row>
          <xdr:rowOff>28575</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108</xdr:row>
          <xdr:rowOff>0</xdr:rowOff>
        </xdr:from>
        <xdr:to>
          <xdr:col>33</xdr:col>
          <xdr:colOff>123825</xdr:colOff>
          <xdr:row>109</xdr:row>
          <xdr:rowOff>28575</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110</xdr:row>
          <xdr:rowOff>0</xdr:rowOff>
        </xdr:from>
        <xdr:to>
          <xdr:col>33</xdr:col>
          <xdr:colOff>123825</xdr:colOff>
          <xdr:row>111</xdr:row>
          <xdr:rowOff>28575</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112</xdr:row>
          <xdr:rowOff>0</xdr:rowOff>
        </xdr:from>
        <xdr:to>
          <xdr:col>23</xdr:col>
          <xdr:colOff>123825</xdr:colOff>
          <xdr:row>113</xdr:row>
          <xdr:rowOff>28575</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276225</xdr:rowOff>
        </xdr:from>
        <xdr:to>
          <xdr:col>12</xdr:col>
          <xdr:colOff>104775</xdr:colOff>
          <xdr:row>117</xdr:row>
          <xdr:rowOff>9525</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118</xdr:row>
          <xdr:rowOff>9525</xdr:rowOff>
        </xdr:from>
        <xdr:to>
          <xdr:col>12</xdr:col>
          <xdr:colOff>104775</xdr:colOff>
          <xdr:row>119</xdr:row>
          <xdr:rowOff>28575</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118</xdr:row>
          <xdr:rowOff>257175</xdr:rowOff>
        </xdr:from>
        <xdr:to>
          <xdr:col>12</xdr:col>
          <xdr:colOff>104775</xdr:colOff>
          <xdr:row>120</xdr:row>
          <xdr:rowOff>9525</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120</xdr:row>
          <xdr:rowOff>257175</xdr:rowOff>
        </xdr:from>
        <xdr:to>
          <xdr:col>12</xdr:col>
          <xdr:colOff>104775</xdr:colOff>
          <xdr:row>122</xdr:row>
          <xdr:rowOff>9525</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121</xdr:row>
          <xdr:rowOff>257175</xdr:rowOff>
        </xdr:from>
        <xdr:to>
          <xdr:col>12</xdr:col>
          <xdr:colOff>104775</xdr:colOff>
          <xdr:row>123</xdr:row>
          <xdr:rowOff>9525</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124</xdr:row>
          <xdr:rowOff>0</xdr:rowOff>
        </xdr:from>
        <xdr:to>
          <xdr:col>12</xdr:col>
          <xdr:colOff>104775</xdr:colOff>
          <xdr:row>125</xdr:row>
          <xdr:rowOff>28575</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125</xdr:row>
          <xdr:rowOff>0</xdr:rowOff>
        </xdr:from>
        <xdr:to>
          <xdr:col>12</xdr:col>
          <xdr:colOff>104775</xdr:colOff>
          <xdr:row>126</xdr:row>
          <xdr:rowOff>28575</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126</xdr:row>
          <xdr:rowOff>0</xdr:rowOff>
        </xdr:from>
        <xdr:to>
          <xdr:col>12</xdr:col>
          <xdr:colOff>104775</xdr:colOff>
          <xdr:row>127</xdr:row>
          <xdr:rowOff>28575</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67</xdr:col>
      <xdr:colOff>35717</xdr:colOff>
      <xdr:row>0</xdr:row>
      <xdr:rowOff>33337</xdr:rowOff>
    </xdr:from>
    <xdr:to>
      <xdr:col>73</xdr:col>
      <xdr:colOff>140492</xdr:colOff>
      <xdr:row>2</xdr:row>
      <xdr:rowOff>33337</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0341767" y="33337"/>
          <a:ext cx="1019175"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59</xdr:col>
      <xdr:colOff>107157</xdr:colOff>
      <xdr:row>11</xdr:row>
      <xdr:rowOff>35718</xdr:rowOff>
    </xdr:from>
    <xdr:to>
      <xdr:col>83</xdr:col>
      <xdr:colOff>83344</xdr:colOff>
      <xdr:row>13</xdr:row>
      <xdr:rowOff>71437</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9194007" y="2636043"/>
          <a:ext cx="3633787" cy="51196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xdr:twoCellAnchor>
    <xdr:from>
      <xdr:col>2</xdr:col>
      <xdr:colOff>11906</xdr:colOff>
      <xdr:row>31</xdr:row>
      <xdr:rowOff>11906</xdr:rowOff>
    </xdr:from>
    <xdr:to>
      <xdr:col>39</xdr:col>
      <xdr:colOff>95250</xdr:colOff>
      <xdr:row>34</xdr:row>
      <xdr:rowOff>130969</xdr:rowOff>
    </xdr:to>
    <xdr:sp macro="" textlink="">
      <xdr:nvSpPr>
        <xdr:cNvPr id="4" name="大かっこ 3">
          <a:extLst>
            <a:ext uri="{FF2B5EF4-FFF2-40B4-BE49-F238E27FC236}">
              <a16:creationId xmlns:a16="http://schemas.microsoft.com/office/drawing/2014/main" id="{00000000-0008-0000-0800-000004000000}"/>
            </a:ext>
          </a:extLst>
        </xdr:cNvPr>
        <xdr:cNvSpPr/>
      </xdr:nvSpPr>
      <xdr:spPr>
        <a:xfrm>
          <a:off x="316706" y="8041481"/>
          <a:ext cx="5722144" cy="6334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13</xdr:col>
          <xdr:colOff>47625</xdr:colOff>
          <xdr:row>40</xdr:row>
          <xdr:rowOff>28575</xdr:rowOff>
        </xdr:from>
        <xdr:to>
          <xdr:col>15</xdr:col>
          <xdr:colOff>47625</xdr:colOff>
          <xdr:row>40</xdr:row>
          <xdr:rowOff>276225</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43</xdr:row>
          <xdr:rowOff>19050</xdr:rowOff>
        </xdr:from>
        <xdr:to>
          <xdr:col>15</xdr:col>
          <xdr:colOff>47625</xdr:colOff>
          <xdr:row>43</xdr:row>
          <xdr:rowOff>266700</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43</xdr:row>
          <xdr:rowOff>28575</xdr:rowOff>
        </xdr:from>
        <xdr:to>
          <xdr:col>23</xdr:col>
          <xdr:colOff>95250</xdr:colOff>
          <xdr:row>43</xdr:row>
          <xdr:rowOff>276225</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42</xdr:row>
          <xdr:rowOff>19050</xdr:rowOff>
        </xdr:from>
        <xdr:to>
          <xdr:col>15</xdr:col>
          <xdr:colOff>47625</xdr:colOff>
          <xdr:row>42</xdr:row>
          <xdr:rowOff>266700</xdr:rowOff>
        </xdr:to>
        <xdr:sp macro="" textlink="">
          <xdr:nvSpPr>
            <xdr:cNvPr id="17446" name="Check Box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42</xdr:row>
          <xdr:rowOff>38100</xdr:rowOff>
        </xdr:from>
        <xdr:to>
          <xdr:col>23</xdr:col>
          <xdr:colOff>85725</xdr:colOff>
          <xdr:row>42</xdr:row>
          <xdr:rowOff>285750</xdr:rowOff>
        </xdr:to>
        <xdr:sp macro="" textlink="">
          <xdr:nvSpPr>
            <xdr:cNvPr id="17447" name="Check Box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28575</xdr:rowOff>
        </xdr:from>
        <xdr:to>
          <xdr:col>37</xdr:col>
          <xdr:colOff>95250</xdr:colOff>
          <xdr:row>40</xdr:row>
          <xdr:rowOff>276225</xdr:rowOff>
        </xdr:to>
        <xdr:sp macro="" textlink="">
          <xdr:nvSpPr>
            <xdr:cNvPr id="17448" name="Check Box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41</xdr:row>
          <xdr:rowOff>28575</xdr:rowOff>
        </xdr:from>
        <xdr:to>
          <xdr:col>15</xdr:col>
          <xdr:colOff>47625</xdr:colOff>
          <xdr:row>41</xdr:row>
          <xdr:rowOff>276225</xdr:rowOff>
        </xdr:to>
        <xdr:sp macro="" textlink="">
          <xdr:nvSpPr>
            <xdr:cNvPr id="17449" name="Check Box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42</xdr:row>
          <xdr:rowOff>28575</xdr:rowOff>
        </xdr:from>
        <xdr:to>
          <xdr:col>29</xdr:col>
          <xdr:colOff>123825</xdr:colOff>
          <xdr:row>42</xdr:row>
          <xdr:rowOff>276225</xdr:rowOff>
        </xdr:to>
        <xdr:sp macro="" textlink="">
          <xdr:nvSpPr>
            <xdr:cNvPr id="17450" name="Check Box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43</xdr:row>
          <xdr:rowOff>28575</xdr:rowOff>
        </xdr:from>
        <xdr:to>
          <xdr:col>29</xdr:col>
          <xdr:colOff>123825</xdr:colOff>
          <xdr:row>43</xdr:row>
          <xdr:rowOff>276225</xdr:rowOff>
        </xdr:to>
        <xdr:sp macro="" textlink="">
          <xdr:nvSpPr>
            <xdr:cNvPr id="17451" name="Check Box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142874</xdr:colOff>
      <xdr:row>49</xdr:row>
      <xdr:rowOff>47624</xdr:rowOff>
    </xdr:from>
    <xdr:to>
      <xdr:col>41</xdr:col>
      <xdr:colOff>130968</xdr:colOff>
      <xdr:row>52</xdr:row>
      <xdr:rowOff>202406</xdr:rowOff>
    </xdr:to>
    <xdr:sp macro="" textlink="">
      <xdr:nvSpPr>
        <xdr:cNvPr id="5" name="大かっこ 4">
          <a:extLst>
            <a:ext uri="{FF2B5EF4-FFF2-40B4-BE49-F238E27FC236}">
              <a16:creationId xmlns:a16="http://schemas.microsoft.com/office/drawing/2014/main" id="{00000000-0008-0000-0800-000005000000}"/>
            </a:ext>
          </a:extLst>
        </xdr:cNvPr>
        <xdr:cNvSpPr/>
      </xdr:nvSpPr>
      <xdr:spPr>
        <a:xfrm>
          <a:off x="1819274" y="12525374"/>
          <a:ext cx="4560094" cy="89773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23812</xdr:colOff>
      <xdr:row>49</xdr:row>
      <xdr:rowOff>83344</xdr:rowOff>
    </xdr:from>
    <xdr:to>
      <xdr:col>8</xdr:col>
      <xdr:colOff>23812</xdr:colOff>
      <xdr:row>53</xdr:row>
      <xdr:rowOff>0</xdr:rowOff>
    </xdr:to>
    <xdr:sp macro="" textlink="">
      <xdr:nvSpPr>
        <xdr:cNvPr id="6" name="AutoShape 4">
          <a:extLst>
            <a:ext uri="{FF2B5EF4-FFF2-40B4-BE49-F238E27FC236}">
              <a16:creationId xmlns:a16="http://schemas.microsoft.com/office/drawing/2014/main" id="{00000000-0008-0000-0800-000006000000}"/>
            </a:ext>
          </a:extLst>
        </xdr:cNvPr>
        <xdr:cNvSpPr>
          <a:spLocks noChangeArrowheads="1"/>
        </xdr:cNvSpPr>
      </xdr:nvSpPr>
      <xdr:spPr bwMode="auto">
        <a:xfrm>
          <a:off x="785812" y="12561094"/>
          <a:ext cx="457200" cy="907256"/>
        </a:xfrm>
        <a:prstGeom prst="downArrow">
          <a:avLst>
            <a:gd name="adj1" fmla="val 50000"/>
            <a:gd name="adj2" fmla="val 5647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1</xdr:col>
      <xdr:colOff>35719</xdr:colOff>
      <xdr:row>49</xdr:row>
      <xdr:rowOff>107157</xdr:rowOff>
    </xdr:from>
    <xdr:to>
      <xdr:col>11</xdr:col>
      <xdr:colOff>95249</xdr:colOff>
      <xdr:row>51</xdr:row>
      <xdr:rowOff>178594</xdr:rowOff>
    </xdr:to>
    <xdr:sp macro="" textlink="">
      <xdr:nvSpPr>
        <xdr:cNvPr id="7" name="テキスト ボックス 2">
          <a:extLst>
            <a:ext uri="{FF2B5EF4-FFF2-40B4-BE49-F238E27FC236}">
              <a16:creationId xmlns:a16="http://schemas.microsoft.com/office/drawing/2014/main" id="{00000000-0008-0000-0800-000007000000}"/>
            </a:ext>
          </a:extLst>
        </xdr:cNvPr>
        <xdr:cNvSpPr txBox="1">
          <a:spLocks noChangeArrowheads="1"/>
        </xdr:cNvSpPr>
      </xdr:nvSpPr>
      <xdr:spPr bwMode="auto">
        <a:xfrm>
          <a:off x="188119" y="12584907"/>
          <a:ext cx="1583530" cy="566737"/>
        </a:xfrm>
        <a:prstGeom prst="rect">
          <a:avLst/>
        </a:prstGeom>
        <a:solidFill>
          <a:srgbClr val="FFFF00"/>
        </a:solidFill>
        <a:ln w="9525">
          <a:solidFill>
            <a:srgbClr val="000000"/>
          </a:solidFill>
          <a:miter lim="800000"/>
          <a:headEnd/>
          <a:tailEnd/>
        </a:ln>
      </xdr:spPr>
      <xdr:txBody>
        <a:bodyPr rot="0" vert="horz" wrap="square" lIns="91440" tIns="45720" rIns="91440" bIns="45720" anchor="ctr" anchorCtr="0" upright="1">
          <a:noAutofit/>
        </a:bodyPr>
        <a:lstStyle/>
        <a:p>
          <a:pPr marL="0" algn="just">
            <a:lnSpc>
              <a:spcPct val="150000"/>
            </a:lnSpc>
            <a:spcBef>
              <a:spcPts val="0"/>
            </a:spcBef>
          </a:pPr>
          <a:r>
            <a:rPr lang="ja-JP" sz="8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移行特例を適用する場合は別途、下記に記入すること。</a:t>
          </a:r>
          <a:endParaRPr lang="ja-JP" sz="11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17</xdr:col>
          <xdr:colOff>47625</xdr:colOff>
          <xdr:row>65</xdr:row>
          <xdr:rowOff>238125</xdr:rowOff>
        </xdr:from>
        <xdr:to>
          <xdr:col>19</xdr:col>
          <xdr:colOff>104775</xdr:colOff>
          <xdr:row>66</xdr:row>
          <xdr:rowOff>238125</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65</xdr:row>
          <xdr:rowOff>238125</xdr:rowOff>
        </xdr:from>
        <xdr:to>
          <xdr:col>23</xdr:col>
          <xdr:colOff>38100</xdr:colOff>
          <xdr:row>66</xdr:row>
          <xdr:rowOff>238125</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65</xdr:row>
          <xdr:rowOff>238125</xdr:rowOff>
        </xdr:from>
        <xdr:to>
          <xdr:col>27</xdr:col>
          <xdr:colOff>38100</xdr:colOff>
          <xdr:row>66</xdr:row>
          <xdr:rowOff>238125</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65</xdr:row>
          <xdr:rowOff>238125</xdr:rowOff>
        </xdr:from>
        <xdr:to>
          <xdr:col>34</xdr:col>
          <xdr:colOff>57150</xdr:colOff>
          <xdr:row>66</xdr:row>
          <xdr:rowOff>238125</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47625</xdr:colOff>
      <xdr:row>53</xdr:row>
      <xdr:rowOff>23813</xdr:rowOff>
    </xdr:from>
    <xdr:to>
      <xdr:col>42</xdr:col>
      <xdr:colOff>71437</xdr:colOff>
      <xdr:row>75</xdr:row>
      <xdr:rowOff>178594</xdr:rowOff>
    </xdr:to>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200025" y="13492163"/>
          <a:ext cx="6272212" cy="566975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66</xdr:col>
          <xdr:colOff>85725</xdr:colOff>
          <xdr:row>77</xdr:row>
          <xdr:rowOff>276225</xdr:rowOff>
        </xdr:from>
        <xdr:to>
          <xdr:col>68</xdr:col>
          <xdr:colOff>85725</xdr:colOff>
          <xdr:row>79</xdr:row>
          <xdr:rowOff>9525</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257175</xdr:rowOff>
        </xdr:from>
        <xdr:to>
          <xdr:col>68</xdr:col>
          <xdr:colOff>85725</xdr:colOff>
          <xdr:row>80</xdr:row>
          <xdr:rowOff>9525</xdr:rowOff>
        </xdr:to>
        <xdr:sp macro="" textlink="">
          <xdr:nvSpPr>
            <xdr:cNvPr id="17457" name="Check Box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77</xdr:row>
          <xdr:rowOff>276225</xdr:rowOff>
        </xdr:from>
        <xdr:to>
          <xdr:col>77</xdr:col>
          <xdr:colOff>85725</xdr:colOff>
          <xdr:row>79</xdr:row>
          <xdr:rowOff>9525</xdr:rowOff>
        </xdr:to>
        <xdr:sp macro="" textlink="">
          <xdr:nvSpPr>
            <xdr:cNvPr id="17458" name="Check Box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78</xdr:row>
          <xdr:rowOff>257175</xdr:rowOff>
        </xdr:from>
        <xdr:to>
          <xdr:col>77</xdr:col>
          <xdr:colOff>85725</xdr:colOff>
          <xdr:row>80</xdr:row>
          <xdr:rowOff>9525</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87</xdr:row>
          <xdr:rowOff>361950</xdr:rowOff>
        </xdr:from>
        <xdr:to>
          <xdr:col>75</xdr:col>
          <xdr:colOff>76200</xdr:colOff>
          <xdr:row>89</xdr:row>
          <xdr:rowOff>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88</xdr:row>
          <xdr:rowOff>257175</xdr:rowOff>
        </xdr:from>
        <xdr:to>
          <xdr:col>75</xdr:col>
          <xdr:colOff>85725</xdr:colOff>
          <xdr:row>90</xdr:row>
          <xdr:rowOff>9525</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87</xdr:row>
          <xdr:rowOff>361950</xdr:rowOff>
        </xdr:from>
        <xdr:to>
          <xdr:col>82</xdr:col>
          <xdr:colOff>85725</xdr:colOff>
          <xdr:row>89</xdr:row>
          <xdr:rowOff>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89</xdr:row>
          <xdr:rowOff>0</xdr:rowOff>
        </xdr:from>
        <xdr:to>
          <xdr:col>82</xdr:col>
          <xdr:colOff>95250</xdr:colOff>
          <xdr:row>90</xdr:row>
          <xdr:rowOff>28575</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96</xdr:row>
          <xdr:rowOff>276225</xdr:rowOff>
        </xdr:from>
        <xdr:to>
          <xdr:col>60</xdr:col>
          <xdr:colOff>104775</xdr:colOff>
          <xdr:row>98</xdr:row>
          <xdr:rowOff>28575</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97</xdr:row>
          <xdr:rowOff>228600</xdr:rowOff>
        </xdr:from>
        <xdr:to>
          <xdr:col>60</xdr:col>
          <xdr:colOff>104775</xdr:colOff>
          <xdr:row>99</xdr:row>
          <xdr:rowOff>28575</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101</xdr:row>
          <xdr:rowOff>276225</xdr:rowOff>
        </xdr:from>
        <xdr:to>
          <xdr:col>61</xdr:col>
          <xdr:colOff>123825</xdr:colOff>
          <xdr:row>103</xdr:row>
          <xdr:rowOff>9525</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104</xdr:row>
          <xdr:rowOff>0</xdr:rowOff>
        </xdr:from>
        <xdr:to>
          <xdr:col>61</xdr:col>
          <xdr:colOff>123825</xdr:colOff>
          <xdr:row>105</xdr:row>
          <xdr:rowOff>28575</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103</xdr:row>
          <xdr:rowOff>0</xdr:rowOff>
        </xdr:from>
        <xdr:to>
          <xdr:col>61</xdr:col>
          <xdr:colOff>123825</xdr:colOff>
          <xdr:row>104</xdr:row>
          <xdr:rowOff>28575</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105</xdr:row>
          <xdr:rowOff>0</xdr:rowOff>
        </xdr:from>
        <xdr:to>
          <xdr:col>61</xdr:col>
          <xdr:colOff>123825</xdr:colOff>
          <xdr:row>106</xdr:row>
          <xdr:rowOff>28575</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106</xdr:row>
          <xdr:rowOff>0</xdr:rowOff>
        </xdr:from>
        <xdr:to>
          <xdr:col>61</xdr:col>
          <xdr:colOff>123825</xdr:colOff>
          <xdr:row>107</xdr:row>
          <xdr:rowOff>28575</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107</xdr:row>
          <xdr:rowOff>0</xdr:rowOff>
        </xdr:from>
        <xdr:to>
          <xdr:col>61</xdr:col>
          <xdr:colOff>123825</xdr:colOff>
          <xdr:row>108</xdr:row>
          <xdr:rowOff>28575</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107</xdr:row>
          <xdr:rowOff>257175</xdr:rowOff>
        </xdr:from>
        <xdr:to>
          <xdr:col>61</xdr:col>
          <xdr:colOff>123825</xdr:colOff>
          <xdr:row>109</xdr:row>
          <xdr:rowOff>9525</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109</xdr:row>
          <xdr:rowOff>257175</xdr:rowOff>
        </xdr:from>
        <xdr:to>
          <xdr:col>61</xdr:col>
          <xdr:colOff>123825</xdr:colOff>
          <xdr:row>111</xdr:row>
          <xdr:rowOff>9525</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110</xdr:row>
          <xdr:rowOff>257175</xdr:rowOff>
        </xdr:from>
        <xdr:to>
          <xdr:col>61</xdr:col>
          <xdr:colOff>123825</xdr:colOff>
          <xdr:row>112</xdr:row>
          <xdr:rowOff>9525</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112</xdr:row>
          <xdr:rowOff>0</xdr:rowOff>
        </xdr:from>
        <xdr:to>
          <xdr:col>61</xdr:col>
          <xdr:colOff>123825</xdr:colOff>
          <xdr:row>113</xdr:row>
          <xdr:rowOff>28575</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101</xdr:row>
          <xdr:rowOff>276225</xdr:rowOff>
        </xdr:from>
        <xdr:to>
          <xdr:col>71</xdr:col>
          <xdr:colOff>123825</xdr:colOff>
          <xdr:row>103</xdr:row>
          <xdr:rowOff>9525</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106</xdr:row>
          <xdr:rowOff>0</xdr:rowOff>
        </xdr:from>
        <xdr:to>
          <xdr:col>82</xdr:col>
          <xdr:colOff>123825</xdr:colOff>
          <xdr:row>107</xdr:row>
          <xdr:rowOff>28575</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105</xdr:row>
          <xdr:rowOff>0</xdr:rowOff>
        </xdr:from>
        <xdr:to>
          <xdr:col>82</xdr:col>
          <xdr:colOff>123825</xdr:colOff>
          <xdr:row>106</xdr:row>
          <xdr:rowOff>28575</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108</xdr:row>
          <xdr:rowOff>0</xdr:rowOff>
        </xdr:from>
        <xdr:to>
          <xdr:col>82</xdr:col>
          <xdr:colOff>123825</xdr:colOff>
          <xdr:row>109</xdr:row>
          <xdr:rowOff>28575</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110</xdr:row>
          <xdr:rowOff>0</xdr:rowOff>
        </xdr:from>
        <xdr:to>
          <xdr:col>82</xdr:col>
          <xdr:colOff>123825</xdr:colOff>
          <xdr:row>111</xdr:row>
          <xdr:rowOff>28575</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112</xdr:row>
          <xdr:rowOff>0</xdr:rowOff>
        </xdr:from>
        <xdr:to>
          <xdr:col>72</xdr:col>
          <xdr:colOff>123825</xdr:colOff>
          <xdr:row>113</xdr:row>
          <xdr:rowOff>28575</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115</xdr:row>
          <xdr:rowOff>276225</xdr:rowOff>
        </xdr:from>
        <xdr:to>
          <xdr:col>61</xdr:col>
          <xdr:colOff>104775</xdr:colOff>
          <xdr:row>117</xdr:row>
          <xdr:rowOff>9525</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118</xdr:row>
          <xdr:rowOff>9525</xdr:rowOff>
        </xdr:from>
        <xdr:to>
          <xdr:col>61</xdr:col>
          <xdr:colOff>104775</xdr:colOff>
          <xdr:row>119</xdr:row>
          <xdr:rowOff>28575</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118</xdr:row>
          <xdr:rowOff>257175</xdr:rowOff>
        </xdr:from>
        <xdr:to>
          <xdr:col>61</xdr:col>
          <xdr:colOff>104775</xdr:colOff>
          <xdr:row>120</xdr:row>
          <xdr:rowOff>9525</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120</xdr:row>
          <xdr:rowOff>257175</xdr:rowOff>
        </xdr:from>
        <xdr:to>
          <xdr:col>61</xdr:col>
          <xdr:colOff>104775</xdr:colOff>
          <xdr:row>122</xdr:row>
          <xdr:rowOff>9525</xdr:rowOff>
        </xdr:to>
        <xdr:sp macro="" textlink="">
          <xdr:nvSpPr>
            <xdr:cNvPr id="17485" name="Check Box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121</xdr:row>
          <xdr:rowOff>257175</xdr:rowOff>
        </xdr:from>
        <xdr:to>
          <xdr:col>61</xdr:col>
          <xdr:colOff>104775</xdr:colOff>
          <xdr:row>123</xdr:row>
          <xdr:rowOff>9525</xdr:rowOff>
        </xdr:to>
        <xdr:sp macro="" textlink="">
          <xdr:nvSpPr>
            <xdr:cNvPr id="17486" name="Check Box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124</xdr:row>
          <xdr:rowOff>0</xdr:rowOff>
        </xdr:from>
        <xdr:to>
          <xdr:col>61</xdr:col>
          <xdr:colOff>104775</xdr:colOff>
          <xdr:row>125</xdr:row>
          <xdr:rowOff>28575</xdr:rowOff>
        </xdr:to>
        <xdr:sp macro="" textlink="">
          <xdr:nvSpPr>
            <xdr:cNvPr id="17487" name="Check Box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125</xdr:row>
          <xdr:rowOff>0</xdr:rowOff>
        </xdr:from>
        <xdr:to>
          <xdr:col>61</xdr:col>
          <xdr:colOff>104775</xdr:colOff>
          <xdr:row>126</xdr:row>
          <xdr:rowOff>28575</xdr:rowOff>
        </xdr:to>
        <xdr:sp macro="" textlink="">
          <xdr:nvSpPr>
            <xdr:cNvPr id="17488" name="Check Box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126</xdr:row>
          <xdr:rowOff>0</xdr:rowOff>
        </xdr:from>
        <xdr:to>
          <xdr:col>61</xdr:col>
          <xdr:colOff>104775</xdr:colOff>
          <xdr:row>127</xdr:row>
          <xdr:rowOff>28575</xdr:rowOff>
        </xdr:to>
        <xdr:sp macro="" textlink="">
          <xdr:nvSpPr>
            <xdr:cNvPr id="17489" name="Check Box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51</xdr:col>
      <xdr:colOff>11906</xdr:colOff>
      <xdr:row>31</xdr:row>
      <xdr:rowOff>11906</xdr:rowOff>
    </xdr:from>
    <xdr:to>
      <xdr:col>87</xdr:col>
      <xdr:colOff>119062</xdr:colOff>
      <xdr:row>34</xdr:row>
      <xdr:rowOff>130969</xdr:rowOff>
    </xdr:to>
    <xdr:sp macro="" textlink="">
      <xdr:nvSpPr>
        <xdr:cNvPr id="9" name="大かっこ 8">
          <a:extLst>
            <a:ext uri="{FF2B5EF4-FFF2-40B4-BE49-F238E27FC236}">
              <a16:creationId xmlns:a16="http://schemas.microsoft.com/office/drawing/2014/main" id="{00000000-0008-0000-0800-000009000000}"/>
            </a:ext>
          </a:extLst>
        </xdr:cNvPr>
        <xdr:cNvSpPr/>
      </xdr:nvSpPr>
      <xdr:spPr>
        <a:xfrm>
          <a:off x="7879556" y="8041481"/>
          <a:ext cx="5593556" cy="6334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62</xdr:col>
          <xdr:colOff>47625</xdr:colOff>
          <xdr:row>40</xdr:row>
          <xdr:rowOff>28575</xdr:rowOff>
        </xdr:from>
        <xdr:to>
          <xdr:col>64</xdr:col>
          <xdr:colOff>47625</xdr:colOff>
          <xdr:row>40</xdr:row>
          <xdr:rowOff>276225</xdr:rowOff>
        </xdr:to>
        <xdr:sp macro="" textlink="">
          <xdr:nvSpPr>
            <xdr:cNvPr id="17490" name="Check Box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43</xdr:row>
          <xdr:rowOff>19050</xdr:rowOff>
        </xdr:from>
        <xdr:to>
          <xdr:col>64</xdr:col>
          <xdr:colOff>47625</xdr:colOff>
          <xdr:row>43</xdr:row>
          <xdr:rowOff>266700</xdr:rowOff>
        </xdr:to>
        <xdr:sp macro="" textlink="">
          <xdr:nvSpPr>
            <xdr:cNvPr id="17491" name="Check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95250</xdr:colOff>
          <xdr:row>43</xdr:row>
          <xdr:rowOff>28575</xdr:rowOff>
        </xdr:from>
        <xdr:to>
          <xdr:col>72</xdr:col>
          <xdr:colOff>95250</xdr:colOff>
          <xdr:row>43</xdr:row>
          <xdr:rowOff>276225</xdr:rowOff>
        </xdr:to>
        <xdr:sp macro="" textlink="">
          <xdr:nvSpPr>
            <xdr:cNvPr id="17492" name="Check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95250</xdr:colOff>
          <xdr:row>40</xdr:row>
          <xdr:rowOff>28575</xdr:rowOff>
        </xdr:from>
        <xdr:to>
          <xdr:col>68</xdr:col>
          <xdr:colOff>95250</xdr:colOff>
          <xdr:row>40</xdr:row>
          <xdr:rowOff>276225</xdr:rowOff>
        </xdr:to>
        <xdr:sp macro="" textlink="">
          <xdr:nvSpPr>
            <xdr:cNvPr id="17493" name="Check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42</xdr:row>
          <xdr:rowOff>19050</xdr:rowOff>
        </xdr:from>
        <xdr:to>
          <xdr:col>64</xdr:col>
          <xdr:colOff>47625</xdr:colOff>
          <xdr:row>42</xdr:row>
          <xdr:rowOff>266700</xdr:rowOff>
        </xdr:to>
        <xdr:sp macro="" textlink="">
          <xdr:nvSpPr>
            <xdr:cNvPr id="17494" name="Check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85725</xdr:colOff>
          <xdr:row>42</xdr:row>
          <xdr:rowOff>38100</xdr:rowOff>
        </xdr:from>
        <xdr:to>
          <xdr:col>72</xdr:col>
          <xdr:colOff>85725</xdr:colOff>
          <xdr:row>42</xdr:row>
          <xdr:rowOff>285750</xdr:rowOff>
        </xdr:to>
        <xdr:sp macro="" textlink="">
          <xdr:nvSpPr>
            <xdr:cNvPr id="17495" name="Check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95250</xdr:colOff>
          <xdr:row>40</xdr:row>
          <xdr:rowOff>28575</xdr:rowOff>
        </xdr:from>
        <xdr:to>
          <xdr:col>86</xdr:col>
          <xdr:colOff>95250</xdr:colOff>
          <xdr:row>40</xdr:row>
          <xdr:rowOff>276225</xdr:rowOff>
        </xdr:to>
        <xdr:sp macro="" textlink="">
          <xdr:nvSpPr>
            <xdr:cNvPr id="17496" name="Check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41</xdr:row>
          <xdr:rowOff>28575</xdr:rowOff>
        </xdr:from>
        <xdr:to>
          <xdr:col>64</xdr:col>
          <xdr:colOff>47625</xdr:colOff>
          <xdr:row>41</xdr:row>
          <xdr:rowOff>276225</xdr:rowOff>
        </xdr:to>
        <xdr:sp macro="" textlink="">
          <xdr:nvSpPr>
            <xdr:cNvPr id="17497" name="Check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114300</xdr:colOff>
          <xdr:row>42</xdr:row>
          <xdr:rowOff>28575</xdr:rowOff>
        </xdr:from>
        <xdr:to>
          <xdr:col>78</xdr:col>
          <xdr:colOff>123825</xdr:colOff>
          <xdr:row>42</xdr:row>
          <xdr:rowOff>276225</xdr:rowOff>
        </xdr:to>
        <xdr:sp macro="" textlink="">
          <xdr:nvSpPr>
            <xdr:cNvPr id="17498" name="Check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114300</xdr:colOff>
          <xdr:row>43</xdr:row>
          <xdr:rowOff>28575</xdr:rowOff>
        </xdr:from>
        <xdr:to>
          <xdr:col>78</xdr:col>
          <xdr:colOff>123825</xdr:colOff>
          <xdr:row>43</xdr:row>
          <xdr:rowOff>276225</xdr:rowOff>
        </xdr:to>
        <xdr:sp macro="" textlink="">
          <xdr:nvSpPr>
            <xdr:cNvPr id="17499" name="Check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60</xdr:col>
      <xdr:colOff>142874</xdr:colOff>
      <xdr:row>49</xdr:row>
      <xdr:rowOff>47624</xdr:rowOff>
    </xdr:from>
    <xdr:to>
      <xdr:col>90</xdr:col>
      <xdr:colOff>130968</xdr:colOff>
      <xdr:row>52</xdr:row>
      <xdr:rowOff>202406</xdr:rowOff>
    </xdr:to>
    <xdr:sp macro="" textlink="">
      <xdr:nvSpPr>
        <xdr:cNvPr id="10" name="大かっこ 9">
          <a:extLst>
            <a:ext uri="{FF2B5EF4-FFF2-40B4-BE49-F238E27FC236}">
              <a16:creationId xmlns:a16="http://schemas.microsoft.com/office/drawing/2014/main" id="{00000000-0008-0000-0800-00000A000000}"/>
            </a:ext>
          </a:extLst>
        </xdr:cNvPr>
        <xdr:cNvSpPr/>
      </xdr:nvSpPr>
      <xdr:spPr>
        <a:xfrm>
          <a:off x="9382124" y="12525374"/>
          <a:ext cx="4560094" cy="89773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54</xdr:col>
      <xdr:colOff>23812</xdr:colOff>
      <xdr:row>49</xdr:row>
      <xdr:rowOff>83344</xdr:rowOff>
    </xdr:from>
    <xdr:to>
      <xdr:col>57</xdr:col>
      <xdr:colOff>23812</xdr:colOff>
      <xdr:row>53</xdr:row>
      <xdr:rowOff>0</xdr:rowOff>
    </xdr:to>
    <xdr:sp macro="" textlink="">
      <xdr:nvSpPr>
        <xdr:cNvPr id="11" name="AutoShape 4">
          <a:extLst>
            <a:ext uri="{FF2B5EF4-FFF2-40B4-BE49-F238E27FC236}">
              <a16:creationId xmlns:a16="http://schemas.microsoft.com/office/drawing/2014/main" id="{00000000-0008-0000-0800-00000B000000}"/>
            </a:ext>
          </a:extLst>
        </xdr:cNvPr>
        <xdr:cNvSpPr>
          <a:spLocks noChangeArrowheads="1"/>
        </xdr:cNvSpPr>
      </xdr:nvSpPr>
      <xdr:spPr bwMode="auto">
        <a:xfrm>
          <a:off x="8348662" y="12561094"/>
          <a:ext cx="457200" cy="907256"/>
        </a:xfrm>
        <a:prstGeom prst="downArrow">
          <a:avLst>
            <a:gd name="adj1" fmla="val 50000"/>
            <a:gd name="adj2" fmla="val 5647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50</xdr:col>
      <xdr:colOff>35719</xdr:colOff>
      <xdr:row>49</xdr:row>
      <xdr:rowOff>107157</xdr:rowOff>
    </xdr:from>
    <xdr:to>
      <xdr:col>60</xdr:col>
      <xdr:colOff>95249</xdr:colOff>
      <xdr:row>51</xdr:row>
      <xdr:rowOff>178594</xdr:rowOff>
    </xdr:to>
    <xdr:sp macro="" textlink="">
      <xdr:nvSpPr>
        <xdr:cNvPr id="12" name="テキスト ボックス 2">
          <a:extLst>
            <a:ext uri="{FF2B5EF4-FFF2-40B4-BE49-F238E27FC236}">
              <a16:creationId xmlns:a16="http://schemas.microsoft.com/office/drawing/2014/main" id="{00000000-0008-0000-0800-00000C000000}"/>
            </a:ext>
          </a:extLst>
        </xdr:cNvPr>
        <xdr:cNvSpPr txBox="1">
          <a:spLocks noChangeArrowheads="1"/>
        </xdr:cNvSpPr>
      </xdr:nvSpPr>
      <xdr:spPr bwMode="auto">
        <a:xfrm>
          <a:off x="7750969" y="12584907"/>
          <a:ext cx="1583530" cy="566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0" upright="1">
          <a:noAutofit/>
        </a:bodyPr>
        <a:lstStyle/>
        <a:p>
          <a:pPr marL="0" algn="just">
            <a:lnSpc>
              <a:spcPct val="150000"/>
            </a:lnSpc>
            <a:spcBef>
              <a:spcPts val="0"/>
            </a:spcBef>
          </a:pPr>
          <a:r>
            <a:rPr lang="ja-JP" sz="8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移行特例を適用する場合は別途、下記に記入すること。</a:t>
          </a:r>
          <a:endParaRPr lang="ja-JP" sz="11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66</xdr:col>
          <xdr:colOff>47625</xdr:colOff>
          <xdr:row>65</xdr:row>
          <xdr:rowOff>238125</xdr:rowOff>
        </xdr:from>
        <xdr:to>
          <xdr:col>68</xdr:col>
          <xdr:colOff>104775</xdr:colOff>
          <xdr:row>66</xdr:row>
          <xdr:rowOff>238125</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133350</xdr:colOff>
          <xdr:row>65</xdr:row>
          <xdr:rowOff>238125</xdr:rowOff>
        </xdr:from>
        <xdr:to>
          <xdr:col>72</xdr:col>
          <xdr:colOff>38100</xdr:colOff>
          <xdr:row>66</xdr:row>
          <xdr:rowOff>238125</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133350</xdr:colOff>
          <xdr:row>65</xdr:row>
          <xdr:rowOff>238125</xdr:rowOff>
        </xdr:from>
        <xdr:to>
          <xdr:col>76</xdr:col>
          <xdr:colOff>38100</xdr:colOff>
          <xdr:row>66</xdr:row>
          <xdr:rowOff>238125</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152400</xdr:colOff>
          <xdr:row>65</xdr:row>
          <xdr:rowOff>238125</xdr:rowOff>
        </xdr:from>
        <xdr:to>
          <xdr:col>83</xdr:col>
          <xdr:colOff>57150</xdr:colOff>
          <xdr:row>66</xdr:row>
          <xdr:rowOff>238125</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50</xdr:col>
      <xdr:colOff>47625</xdr:colOff>
      <xdr:row>53</xdr:row>
      <xdr:rowOff>23813</xdr:rowOff>
    </xdr:from>
    <xdr:to>
      <xdr:col>91</xdr:col>
      <xdr:colOff>71437</xdr:colOff>
      <xdr:row>75</xdr:row>
      <xdr:rowOff>178594</xdr:rowOff>
    </xdr:to>
    <xdr:sp macro="" textlink="">
      <xdr:nvSpPr>
        <xdr:cNvPr id="13" name="正方形/長方形 12">
          <a:extLst>
            <a:ext uri="{FF2B5EF4-FFF2-40B4-BE49-F238E27FC236}">
              <a16:creationId xmlns:a16="http://schemas.microsoft.com/office/drawing/2014/main" id="{00000000-0008-0000-0800-00000D000000}"/>
            </a:ext>
          </a:extLst>
        </xdr:cNvPr>
        <xdr:cNvSpPr/>
      </xdr:nvSpPr>
      <xdr:spPr>
        <a:xfrm>
          <a:off x="9394031" y="13394532"/>
          <a:ext cx="6369844" cy="571500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13</xdr:col>
          <xdr:colOff>47625</xdr:colOff>
          <xdr:row>40</xdr:row>
          <xdr:rowOff>28575</xdr:rowOff>
        </xdr:from>
        <xdr:to>
          <xdr:col>15</xdr:col>
          <xdr:colOff>47625</xdr:colOff>
          <xdr:row>40</xdr:row>
          <xdr:rowOff>276225</xdr:rowOff>
        </xdr:to>
        <xdr:sp macro="" textlink="">
          <xdr:nvSpPr>
            <xdr:cNvPr id="17504" name="Check Box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40</xdr:row>
          <xdr:rowOff>28575</xdr:rowOff>
        </xdr:from>
        <xdr:to>
          <xdr:col>20</xdr:col>
          <xdr:colOff>47625</xdr:colOff>
          <xdr:row>40</xdr:row>
          <xdr:rowOff>276225</xdr:rowOff>
        </xdr:to>
        <xdr:sp macro="" textlink="">
          <xdr:nvSpPr>
            <xdr:cNvPr id="17505" name="Check Box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xdr:row>
          <xdr:rowOff>38100</xdr:rowOff>
        </xdr:from>
        <xdr:to>
          <xdr:col>26</xdr:col>
          <xdr:colOff>38100</xdr:colOff>
          <xdr:row>40</xdr:row>
          <xdr:rowOff>285750</xdr:rowOff>
        </xdr:to>
        <xdr:sp macro="" textlink="">
          <xdr:nvSpPr>
            <xdr:cNvPr id="17506" name="Check Box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40</xdr:row>
          <xdr:rowOff>38100</xdr:rowOff>
        </xdr:from>
        <xdr:to>
          <xdr:col>32</xdr:col>
          <xdr:colOff>95250</xdr:colOff>
          <xdr:row>40</xdr:row>
          <xdr:rowOff>285750</xdr:rowOff>
        </xdr:to>
        <xdr:sp macro="" textlink="">
          <xdr:nvSpPr>
            <xdr:cNvPr id="17507" name="Check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28575</xdr:rowOff>
        </xdr:from>
        <xdr:to>
          <xdr:col>37</xdr:col>
          <xdr:colOff>95250</xdr:colOff>
          <xdr:row>40</xdr:row>
          <xdr:rowOff>276225</xdr:rowOff>
        </xdr:to>
        <xdr:sp macro="" textlink="">
          <xdr:nvSpPr>
            <xdr:cNvPr id="17508" name="Check Box 100" hidden="1">
              <a:extLst>
                <a:ext uri="{63B3BB69-23CF-44E3-9099-C40C66FF867C}">
                  <a14:compatExt spid="_x0000_s17508"/>
                </a:ext>
                <a:ext uri="{FF2B5EF4-FFF2-40B4-BE49-F238E27FC236}">
                  <a16:creationId xmlns:a16="http://schemas.microsoft.com/office/drawing/2014/main" id="{00000000-0008-0000-0800-00006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41</xdr:row>
          <xdr:rowOff>28575</xdr:rowOff>
        </xdr:from>
        <xdr:to>
          <xdr:col>15</xdr:col>
          <xdr:colOff>47625</xdr:colOff>
          <xdr:row>41</xdr:row>
          <xdr:rowOff>276225</xdr:rowOff>
        </xdr:to>
        <xdr:sp macro="" textlink="">
          <xdr:nvSpPr>
            <xdr:cNvPr id="17509" name="Check Box 101" hidden="1">
              <a:extLst>
                <a:ext uri="{63B3BB69-23CF-44E3-9099-C40C66FF867C}">
                  <a14:compatExt spid="_x0000_s17509"/>
                </a:ext>
                <a:ext uri="{FF2B5EF4-FFF2-40B4-BE49-F238E27FC236}">
                  <a16:creationId xmlns:a16="http://schemas.microsoft.com/office/drawing/2014/main" id="{00000000-0008-0000-0800-00006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95250</xdr:colOff>
          <xdr:row>40</xdr:row>
          <xdr:rowOff>28575</xdr:rowOff>
        </xdr:from>
        <xdr:to>
          <xdr:col>86</xdr:col>
          <xdr:colOff>95250</xdr:colOff>
          <xdr:row>40</xdr:row>
          <xdr:rowOff>276225</xdr:rowOff>
        </xdr:to>
        <xdr:sp macro="" textlink="">
          <xdr:nvSpPr>
            <xdr:cNvPr id="17510" name="Check Box 102" hidden="1">
              <a:extLst>
                <a:ext uri="{63B3BB69-23CF-44E3-9099-C40C66FF867C}">
                  <a14:compatExt spid="_x0000_s17510"/>
                </a:ext>
                <a:ext uri="{FF2B5EF4-FFF2-40B4-BE49-F238E27FC236}">
                  <a16:creationId xmlns:a16="http://schemas.microsoft.com/office/drawing/2014/main" id="{00000000-0008-0000-0800-00006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41</xdr:row>
          <xdr:rowOff>28575</xdr:rowOff>
        </xdr:from>
        <xdr:to>
          <xdr:col>64</xdr:col>
          <xdr:colOff>47625</xdr:colOff>
          <xdr:row>41</xdr:row>
          <xdr:rowOff>276225</xdr:rowOff>
        </xdr:to>
        <xdr:sp macro="" textlink="">
          <xdr:nvSpPr>
            <xdr:cNvPr id="17511" name="Check Box 103" hidden="1">
              <a:extLst>
                <a:ext uri="{63B3BB69-23CF-44E3-9099-C40C66FF867C}">
                  <a14:compatExt spid="_x0000_s17511"/>
                </a:ext>
                <a:ext uri="{FF2B5EF4-FFF2-40B4-BE49-F238E27FC236}">
                  <a16:creationId xmlns:a16="http://schemas.microsoft.com/office/drawing/2014/main" id="{00000000-0008-0000-0800-00006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xdr:colOff>
          <xdr:row>40</xdr:row>
          <xdr:rowOff>38100</xdr:rowOff>
        </xdr:from>
        <xdr:to>
          <xdr:col>75</xdr:col>
          <xdr:colOff>38100</xdr:colOff>
          <xdr:row>40</xdr:row>
          <xdr:rowOff>285750</xdr:rowOff>
        </xdr:to>
        <xdr:sp macro="" textlink="">
          <xdr:nvSpPr>
            <xdr:cNvPr id="17512" name="Check Box 104" hidden="1">
              <a:extLst>
                <a:ext uri="{63B3BB69-23CF-44E3-9099-C40C66FF867C}">
                  <a14:compatExt spid="_x0000_s17512"/>
                </a:ext>
                <a:ext uri="{FF2B5EF4-FFF2-40B4-BE49-F238E27FC236}">
                  <a16:creationId xmlns:a16="http://schemas.microsoft.com/office/drawing/2014/main" id="{00000000-0008-0000-0800-00006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95250</xdr:colOff>
          <xdr:row>40</xdr:row>
          <xdr:rowOff>38100</xdr:rowOff>
        </xdr:from>
        <xdr:to>
          <xdr:col>81</xdr:col>
          <xdr:colOff>95250</xdr:colOff>
          <xdr:row>40</xdr:row>
          <xdr:rowOff>285750</xdr:rowOff>
        </xdr:to>
        <xdr:sp macro="" textlink="">
          <xdr:nvSpPr>
            <xdr:cNvPr id="17513" name="Check Box 105" hidden="1">
              <a:extLst>
                <a:ext uri="{63B3BB69-23CF-44E3-9099-C40C66FF867C}">
                  <a14:compatExt spid="_x0000_s17513"/>
                </a:ext>
                <a:ext uri="{FF2B5EF4-FFF2-40B4-BE49-F238E27FC236}">
                  <a16:creationId xmlns:a16="http://schemas.microsoft.com/office/drawing/2014/main" id="{00000000-0008-0000-0800-00006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95250</xdr:colOff>
          <xdr:row>40</xdr:row>
          <xdr:rowOff>28575</xdr:rowOff>
        </xdr:from>
        <xdr:to>
          <xdr:col>86</xdr:col>
          <xdr:colOff>95250</xdr:colOff>
          <xdr:row>40</xdr:row>
          <xdr:rowOff>276225</xdr:rowOff>
        </xdr:to>
        <xdr:sp macro="" textlink="">
          <xdr:nvSpPr>
            <xdr:cNvPr id="17514" name="Check Box 106" hidden="1">
              <a:extLst>
                <a:ext uri="{63B3BB69-23CF-44E3-9099-C40C66FF867C}">
                  <a14:compatExt spid="_x0000_s17514"/>
                </a:ext>
                <a:ext uri="{FF2B5EF4-FFF2-40B4-BE49-F238E27FC236}">
                  <a16:creationId xmlns:a16="http://schemas.microsoft.com/office/drawing/2014/main" id="{00000000-0008-0000-0800-00006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41</xdr:row>
          <xdr:rowOff>28575</xdr:rowOff>
        </xdr:from>
        <xdr:to>
          <xdr:col>64</xdr:col>
          <xdr:colOff>47625</xdr:colOff>
          <xdr:row>41</xdr:row>
          <xdr:rowOff>276225</xdr:rowOff>
        </xdr:to>
        <xdr:sp macro="" textlink="">
          <xdr:nvSpPr>
            <xdr:cNvPr id="17515" name="Check Box 107" hidden="1">
              <a:extLst>
                <a:ext uri="{63B3BB69-23CF-44E3-9099-C40C66FF867C}">
                  <a14:compatExt spid="_x0000_s17515"/>
                </a:ext>
                <a:ext uri="{FF2B5EF4-FFF2-40B4-BE49-F238E27FC236}">
                  <a16:creationId xmlns:a16="http://schemas.microsoft.com/office/drawing/2014/main" id="{00000000-0008-0000-0800-00006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95249</xdr:colOff>
      <xdr:row>49</xdr:row>
      <xdr:rowOff>35719</xdr:rowOff>
    </xdr:from>
    <xdr:to>
      <xdr:col>34</xdr:col>
      <xdr:colOff>71437</xdr:colOff>
      <xdr:row>49</xdr:row>
      <xdr:rowOff>238125</xdr:rowOff>
    </xdr:to>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2381249" y="12513469"/>
          <a:ext cx="2871788" cy="20240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49</xdr:row>
      <xdr:rowOff>0</xdr:rowOff>
    </xdr:from>
    <xdr:to>
      <xdr:col>82</xdr:col>
      <xdr:colOff>130970</xdr:colOff>
      <xdr:row>49</xdr:row>
      <xdr:rowOff>202406</xdr:rowOff>
    </xdr:to>
    <xdr:sp macro="" textlink="">
      <xdr:nvSpPr>
        <xdr:cNvPr id="15" name="正方形/長方形 14">
          <a:extLst>
            <a:ext uri="{FF2B5EF4-FFF2-40B4-BE49-F238E27FC236}">
              <a16:creationId xmlns:a16="http://schemas.microsoft.com/office/drawing/2014/main" id="{00000000-0008-0000-0800-00000F000000}"/>
            </a:ext>
          </a:extLst>
        </xdr:cNvPr>
        <xdr:cNvSpPr/>
      </xdr:nvSpPr>
      <xdr:spPr>
        <a:xfrm>
          <a:off x="9848850" y="12477750"/>
          <a:ext cx="2874170" cy="20240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516" name="Check Box 108" hidden="1">
              <a:extLst>
                <a:ext uri="{63B3BB69-23CF-44E3-9099-C40C66FF867C}">
                  <a14:compatExt spid="_x0000_s17516"/>
                </a:ext>
                <a:ext uri="{FF2B5EF4-FFF2-40B4-BE49-F238E27FC236}">
                  <a16:creationId xmlns:a16="http://schemas.microsoft.com/office/drawing/2014/main" id="{00000000-0008-0000-0800-00006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517" name="Check Box 109" hidden="1">
              <a:extLst>
                <a:ext uri="{63B3BB69-23CF-44E3-9099-C40C66FF867C}">
                  <a14:compatExt spid="_x0000_s17517"/>
                </a:ext>
                <a:ext uri="{FF2B5EF4-FFF2-40B4-BE49-F238E27FC236}">
                  <a16:creationId xmlns:a16="http://schemas.microsoft.com/office/drawing/2014/main" id="{00000000-0008-0000-0800-00006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518" name="Check Box 110" hidden="1">
              <a:extLst>
                <a:ext uri="{63B3BB69-23CF-44E3-9099-C40C66FF867C}">
                  <a14:compatExt spid="_x0000_s17518"/>
                </a:ext>
                <a:ext uri="{FF2B5EF4-FFF2-40B4-BE49-F238E27FC236}">
                  <a16:creationId xmlns:a16="http://schemas.microsoft.com/office/drawing/2014/main" id="{00000000-0008-0000-0800-00006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519" name="Check Box 111" hidden="1">
              <a:extLst>
                <a:ext uri="{63B3BB69-23CF-44E3-9099-C40C66FF867C}">
                  <a14:compatExt spid="_x0000_s17519"/>
                </a:ext>
                <a:ext uri="{FF2B5EF4-FFF2-40B4-BE49-F238E27FC236}">
                  <a16:creationId xmlns:a16="http://schemas.microsoft.com/office/drawing/2014/main" id="{00000000-0008-0000-0800-00006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520" name="Check Box 112" hidden="1">
              <a:extLst>
                <a:ext uri="{63B3BB69-23CF-44E3-9099-C40C66FF867C}">
                  <a14:compatExt spid="_x0000_s17520"/>
                </a:ext>
                <a:ext uri="{FF2B5EF4-FFF2-40B4-BE49-F238E27FC236}">
                  <a16:creationId xmlns:a16="http://schemas.microsoft.com/office/drawing/2014/main" id="{00000000-0008-0000-0800-00007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521" name="Check Box 113" hidden="1">
              <a:extLst>
                <a:ext uri="{63B3BB69-23CF-44E3-9099-C40C66FF867C}">
                  <a14:compatExt spid="_x0000_s17521"/>
                </a:ext>
                <a:ext uri="{FF2B5EF4-FFF2-40B4-BE49-F238E27FC236}">
                  <a16:creationId xmlns:a16="http://schemas.microsoft.com/office/drawing/2014/main" id="{00000000-0008-0000-0800-00007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522" name="Check Box 114" hidden="1">
              <a:extLst>
                <a:ext uri="{63B3BB69-23CF-44E3-9099-C40C66FF867C}">
                  <a14:compatExt spid="_x0000_s17522"/>
                </a:ext>
                <a:ext uri="{FF2B5EF4-FFF2-40B4-BE49-F238E27FC236}">
                  <a16:creationId xmlns:a16="http://schemas.microsoft.com/office/drawing/2014/main" id="{00000000-0008-0000-0800-00007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523" name="Check Box 115" hidden="1">
              <a:extLst>
                <a:ext uri="{63B3BB69-23CF-44E3-9099-C40C66FF867C}">
                  <a14:compatExt spid="_x0000_s17523"/>
                </a:ext>
                <a:ext uri="{FF2B5EF4-FFF2-40B4-BE49-F238E27FC236}">
                  <a16:creationId xmlns:a16="http://schemas.microsoft.com/office/drawing/2014/main" id="{00000000-0008-0000-0800-00007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524" name="Check Box 116" hidden="1">
              <a:extLst>
                <a:ext uri="{63B3BB69-23CF-44E3-9099-C40C66FF867C}">
                  <a14:compatExt spid="_x0000_s17524"/>
                </a:ext>
                <a:ext uri="{FF2B5EF4-FFF2-40B4-BE49-F238E27FC236}">
                  <a16:creationId xmlns:a16="http://schemas.microsoft.com/office/drawing/2014/main" id="{00000000-0008-0000-0800-00007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525" name="Check Box 117" hidden="1">
              <a:extLst>
                <a:ext uri="{63B3BB69-23CF-44E3-9099-C40C66FF867C}">
                  <a14:compatExt spid="_x0000_s17525"/>
                </a:ext>
                <a:ext uri="{FF2B5EF4-FFF2-40B4-BE49-F238E27FC236}">
                  <a16:creationId xmlns:a16="http://schemas.microsoft.com/office/drawing/2014/main" id="{00000000-0008-0000-0800-00007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526" name="Check Box 118" hidden="1">
              <a:extLst>
                <a:ext uri="{63B3BB69-23CF-44E3-9099-C40C66FF867C}">
                  <a14:compatExt spid="_x0000_s17526"/>
                </a:ext>
                <a:ext uri="{FF2B5EF4-FFF2-40B4-BE49-F238E27FC236}">
                  <a16:creationId xmlns:a16="http://schemas.microsoft.com/office/drawing/2014/main" id="{00000000-0008-0000-0800-00007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527" name="Check Box 119" hidden="1">
              <a:extLst>
                <a:ext uri="{63B3BB69-23CF-44E3-9099-C40C66FF867C}">
                  <a14:compatExt spid="_x0000_s17527"/>
                </a:ext>
                <a:ext uri="{FF2B5EF4-FFF2-40B4-BE49-F238E27FC236}">
                  <a16:creationId xmlns:a16="http://schemas.microsoft.com/office/drawing/2014/main" id="{00000000-0008-0000-0800-00007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528" name="Check Box 120" hidden="1">
              <a:extLst>
                <a:ext uri="{63B3BB69-23CF-44E3-9099-C40C66FF867C}">
                  <a14:compatExt spid="_x0000_s17528"/>
                </a:ext>
                <a:ext uri="{FF2B5EF4-FFF2-40B4-BE49-F238E27FC236}">
                  <a16:creationId xmlns:a16="http://schemas.microsoft.com/office/drawing/2014/main" id="{00000000-0008-0000-0800-00007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529" name="Check Box 121" hidden="1">
              <a:extLst>
                <a:ext uri="{63B3BB69-23CF-44E3-9099-C40C66FF867C}">
                  <a14:compatExt spid="_x0000_s17529"/>
                </a:ext>
                <a:ext uri="{FF2B5EF4-FFF2-40B4-BE49-F238E27FC236}">
                  <a16:creationId xmlns:a16="http://schemas.microsoft.com/office/drawing/2014/main" id="{00000000-0008-0000-0800-00007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530" name="Check Box 122" hidden="1">
              <a:extLst>
                <a:ext uri="{63B3BB69-23CF-44E3-9099-C40C66FF867C}">
                  <a14:compatExt spid="_x0000_s17530"/>
                </a:ext>
                <a:ext uri="{FF2B5EF4-FFF2-40B4-BE49-F238E27FC236}">
                  <a16:creationId xmlns:a16="http://schemas.microsoft.com/office/drawing/2014/main" id="{00000000-0008-0000-0800-00007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531" name="Check Box 123" hidden="1">
              <a:extLst>
                <a:ext uri="{63B3BB69-23CF-44E3-9099-C40C66FF867C}">
                  <a14:compatExt spid="_x0000_s17531"/>
                </a:ext>
                <a:ext uri="{FF2B5EF4-FFF2-40B4-BE49-F238E27FC236}">
                  <a16:creationId xmlns:a16="http://schemas.microsoft.com/office/drawing/2014/main" id="{00000000-0008-0000-0800-00007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532" name="Check Box 124" hidden="1">
              <a:extLst>
                <a:ext uri="{63B3BB69-23CF-44E3-9099-C40C66FF867C}">
                  <a14:compatExt spid="_x0000_s17532"/>
                </a:ext>
                <a:ext uri="{FF2B5EF4-FFF2-40B4-BE49-F238E27FC236}">
                  <a16:creationId xmlns:a16="http://schemas.microsoft.com/office/drawing/2014/main" id="{00000000-0008-0000-0800-00007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533" name="Check Box 125" hidden="1">
              <a:extLst>
                <a:ext uri="{63B3BB69-23CF-44E3-9099-C40C66FF867C}">
                  <a14:compatExt spid="_x0000_s17533"/>
                </a:ext>
                <a:ext uri="{FF2B5EF4-FFF2-40B4-BE49-F238E27FC236}">
                  <a16:creationId xmlns:a16="http://schemas.microsoft.com/office/drawing/2014/main" id="{00000000-0008-0000-0800-00007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534" name="Check Box 126" hidden="1">
              <a:extLst>
                <a:ext uri="{63B3BB69-23CF-44E3-9099-C40C66FF867C}">
                  <a14:compatExt spid="_x0000_s17534"/>
                </a:ext>
                <a:ext uri="{FF2B5EF4-FFF2-40B4-BE49-F238E27FC236}">
                  <a16:creationId xmlns:a16="http://schemas.microsoft.com/office/drawing/2014/main" id="{00000000-0008-0000-0800-00007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535" name="Check Box 127" hidden="1">
              <a:extLst>
                <a:ext uri="{63B3BB69-23CF-44E3-9099-C40C66FF867C}">
                  <a14:compatExt spid="_x0000_s17535"/>
                </a:ext>
                <a:ext uri="{FF2B5EF4-FFF2-40B4-BE49-F238E27FC236}">
                  <a16:creationId xmlns:a16="http://schemas.microsoft.com/office/drawing/2014/main" id="{00000000-0008-0000-0800-00007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536" name="Check Box 128" hidden="1">
              <a:extLst>
                <a:ext uri="{63B3BB69-23CF-44E3-9099-C40C66FF867C}">
                  <a14:compatExt spid="_x0000_s17536"/>
                </a:ext>
                <a:ext uri="{FF2B5EF4-FFF2-40B4-BE49-F238E27FC236}">
                  <a16:creationId xmlns:a16="http://schemas.microsoft.com/office/drawing/2014/main" id="{00000000-0008-0000-0800-00008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537" name="Check Box 129" hidden="1">
              <a:extLst>
                <a:ext uri="{63B3BB69-23CF-44E3-9099-C40C66FF867C}">
                  <a14:compatExt spid="_x0000_s17537"/>
                </a:ext>
                <a:ext uri="{FF2B5EF4-FFF2-40B4-BE49-F238E27FC236}">
                  <a16:creationId xmlns:a16="http://schemas.microsoft.com/office/drawing/2014/main" id="{00000000-0008-0000-0800-00008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538" name="Check Box 130" hidden="1">
              <a:extLst>
                <a:ext uri="{63B3BB69-23CF-44E3-9099-C40C66FF867C}">
                  <a14:compatExt spid="_x0000_s17538"/>
                </a:ext>
                <a:ext uri="{FF2B5EF4-FFF2-40B4-BE49-F238E27FC236}">
                  <a16:creationId xmlns:a16="http://schemas.microsoft.com/office/drawing/2014/main" id="{00000000-0008-0000-0800-00008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539" name="Check Box 131" hidden="1">
              <a:extLst>
                <a:ext uri="{63B3BB69-23CF-44E3-9099-C40C66FF867C}">
                  <a14:compatExt spid="_x0000_s17539"/>
                </a:ext>
                <a:ext uri="{FF2B5EF4-FFF2-40B4-BE49-F238E27FC236}">
                  <a16:creationId xmlns:a16="http://schemas.microsoft.com/office/drawing/2014/main" id="{00000000-0008-0000-0800-00008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540" name="Check Box 132" hidden="1">
              <a:extLst>
                <a:ext uri="{63B3BB69-23CF-44E3-9099-C40C66FF867C}">
                  <a14:compatExt spid="_x0000_s17540"/>
                </a:ext>
                <a:ext uri="{FF2B5EF4-FFF2-40B4-BE49-F238E27FC236}">
                  <a16:creationId xmlns:a16="http://schemas.microsoft.com/office/drawing/2014/main" id="{00000000-0008-0000-0800-00008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541" name="Check Box 133" hidden="1">
              <a:extLst>
                <a:ext uri="{63B3BB69-23CF-44E3-9099-C40C66FF867C}">
                  <a14:compatExt spid="_x0000_s17541"/>
                </a:ext>
                <a:ext uri="{FF2B5EF4-FFF2-40B4-BE49-F238E27FC236}">
                  <a16:creationId xmlns:a16="http://schemas.microsoft.com/office/drawing/2014/main" id="{00000000-0008-0000-0800-00008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542" name="Check Box 134" hidden="1">
              <a:extLst>
                <a:ext uri="{63B3BB69-23CF-44E3-9099-C40C66FF867C}">
                  <a14:compatExt spid="_x0000_s17542"/>
                </a:ext>
                <a:ext uri="{FF2B5EF4-FFF2-40B4-BE49-F238E27FC236}">
                  <a16:creationId xmlns:a16="http://schemas.microsoft.com/office/drawing/2014/main" id="{00000000-0008-0000-0800-00008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543" name="Check Box 135" hidden="1">
              <a:extLst>
                <a:ext uri="{63B3BB69-23CF-44E3-9099-C40C66FF867C}">
                  <a14:compatExt spid="_x0000_s17543"/>
                </a:ext>
                <a:ext uri="{FF2B5EF4-FFF2-40B4-BE49-F238E27FC236}">
                  <a16:creationId xmlns:a16="http://schemas.microsoft.com/office/drawing/2014/main" id="{00000000-0008-0000-0800-00008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544" name="Check Box 136" hidden="1">
              <a:extLst>
                <a:ext uri="{63B3BB69-23CF-44E3-9099-C40C66FF867C}">
                  <a14:compatExt spid="_x0000_s17544"/>
                </a:ext>
                <a:ext uri="{FF2B5EF4-FFF2-40B4-BE49-F238E27FC236}">
                  <a16:creationId xmlns:a16="http://schemas.microsoft.com/office/drawing/2014/main" id="{00000000-0008-0000-0800-00008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545" name="Check Box 137" hidden="1">
              <a:extLst>
                <a:ext uri="{63B3BB69-23CF-44E3-9099-C40C66FF867C}">
                  <a14:compatExt spid="_x0000_s17545"/>
                </a:ext>
                <a:ext uri="{FF2B5EF4-FFF2-40B4-BE49-F238E27FC236}">
                  <a16:creationId xmlns:a16="http://schemas.microsoft.com/office/drawing/2014/main" id="{00000000-0008-0000-0800-00008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546" name="Check Box 138" hidden="1">
              <a:extLst>
                <a:ext uri="{63B3BB69-23CF-44E3-9099-C40C66FF867C}">
                  <a14:compatExt spid="_x0000_s17546"/>
                </a:ext>
                <a:ext uri="{FF2B5EF4-FFF2-40B4-BE49-F238E27FC236}">
                  <a16:creationId xmlns:a16="http://schemas.microsoft.com/office/drawing/2014/main" id="{00000000-0008-0000-0800-00008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547" name="Check Box 139" hidden="1">
              <a:extLst>
                <a:ext uri="{63B3BB69-23CF-44E3-9099-C40C66FF867C}">
                  <a14:compatExt spid="_x0000_s17547"/>
                </a:ext>
                <a:ext uri="{FF2B5EF4-FFF2-40B4-BE49-F238E27FC236}">
                  <a16:creationId xmlns:a16="http://schemas.microsoft.com/office/drawing/2014/main" id="{00000000-0008-0000-0800-00008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79</xdr:row>
          <xdr:rowOff>238125</xdr:rowOff>
        </xdr:from>
        <xdr:to>
          <xdr:col>28</xdr:col>
          <xdr:colOff>85725</xdr:colOff>
          <xdr:row>80</xdr:row>
          <xdr:rowOff>247650</xdr:rowOff>
        </xdr:to>
        <xdr:sp macro="" textlink="">
          <xdr:nvSpPr>
            <xdr:cNvPr id="17548" name="Check Box 140" hidden="1">
              <a:extLst>
                <a:ext uri="{63B3BB69-23CF-44E3-9099-C40C66FF867C}">
                  <a14:compatExt spid="_x0000_s17548"/>
                </a:ext>
                <a:ext uri="{FF2B5EF4-FFF2-40B4-BE49-F238E27FC236}">
                  <a16:creationId xmlns:a16="http://schemas.microsoft.com/office/drawing/2014/main" id="{00000000-0008-0000-0800-00008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84</xdr:row>
          <xdr:rowOff>0</xdr:rowOff>
        </xdr:from>
        <xdr:to>
          <xdr:col>18</xdr:col>
          <xdr:colOff>28575</xdr:colOff>
          <xdr:row>85</xdr:row>
          <xdr:rowOff>9525</xdr:rowOff>
        </xdr:to>
        <xdr:sp macro="" textlink="">
          <xdr:nvSpPr>
            <xdr:cNvPr id="17549" name="Check Box 141" hidden="1">
              <a:extLst>
                <a:ext uri="{63B3BB69-23CF-44E3-9099-C40C66FF867C}">
                  <a14:compatExt spid="_x0000_s17549"/>
                </a:ext>
                <a:ext uri="{FF2B5EF4-FFF2-40B4-BE49-F238E27FC236}">
                  <a16:creationId xmlns:a16="http://schemas.microsoft.com/office/drawing/2014/main" id="{00000000-0008-0000-0800-00008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85</xdr:row>
          <xdr:rowOff>0</xdr:rowOff>
        </xdr:from>
        <xdr:to>
          <xdr:col>18</xdr:col>
          <xdr:colOff>28575</xdr:colOff>
          <xdr:row>86</xdr:row>
          <xdr:rowOff>9525</xdr:rowOff>
        </xdr:to>
        <xdr:sp macro="" textlink="">
          <xdr:nvSpPr>
            <xdr:cNvPr id="17550" name="Check Box 142" hidden="1">
              <a:extLst>
                <a:ext uri="{63B3BB69-23CF-44E3-9099-C40C66FF867C}">
                  <a14:compatExt spid="_x0000_s17550"/>
                </a:ext>
                <a:ext uri="{FF2B5EF4-FFF2-40B4-BE49-F238E27FC236}">
                  <a16:creationId xmlns:a16="http://schemas.microsoft.com/office/drawing/2014/main" id="{00000000-0008-0000-0800-00008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551" name="Check Box 143" hidden="1">
              <a:extLst>
                <a:ext uri="{63B3BB69-23CF-44E3-9099-C40C66FF867C}">
                  <a14:compatExt spid="_x0000_s17551"/>
                </a:ext>
                <a:ext uri="{FF2B5EF4-FFF2-40B4-BE49-F238E27FC236}">
                  <a16:creationId xmlns:a16="http://schemas.microsoft.com/office/drawing/2014/main" id="{00000000-0008-0000-0800-00008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552" name="Check Box 144" hidden="1">
              <a:extLst>
                <a:ext uri="{63B3BB69-23CF-44E3-9099-C40C66FF867C}">
                  <a14:compatExt spid="_x0000_s17552"/>
                </a:ext>
                <a:ext uri="{FF2B5EF4-FFF2-40B4-BE49-F238E27FC236}">
                  <a16:creationId xmlns:a16="http://schemas.microsoft.com/office/drawing/2014/main" id="{00000000-0008-0000-0800-00009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553" name="Check Box 145" hidden="1">
              <a:extLst>
                <a:ext uri="{63B3BB69-23CF-44E3-9099-C40C66FF867C}">
                  <a14:compatExt spid="_x0000_s17553"/>
                </a:ext>
                <a:ext uri="{FF2B5EF4-FFF2-40B4-BE49-F238E27FC236}">
                  <a16:creationId xmlns:a16="http://schemas.microsoft.com/office/drawing/2014/main" id="{00000000-0008-0000-0800-00009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554" name="Check Box 146" hidden="1">
              <a:extLst>
                <a:ext uri="{63B3BB69-23CF-44E3-9099-C40C66FF867C}">
                  <a14:compatExt spid="_x0000_s17554"/>
                </a:ext>
                <a:ext uri="{FF2B5EF4-FFF2-40B4-BE49-F238E27FC236}">
                  <a16:creationId xmlns:a16="http://schemas.microsoft.com/office/drawing/2014/main" id="{00000000-0008-0000-0800-00009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555" name="Check Box 147" hidden="1">
              <a:extLst>
                <a:ext uri="{63B3BB69-23CF-44E3-9099-C40C66FF867C}">
                  <a14:compatExt spid="_x0000_s17555"/>
                </a:ext>
                <a:ext uri="{FF2B5EF4-FFF2-40B4-BE49-F238E27FC236}">
                  <a16:creationId xmlns:a16="http://schemas.microsoft.com/office/drawing/2014/main" id="{00000000-0008-0000-0800-00009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556" name="Check Box 148" hidden="1">
              <a:extLst>
                <a:ext uri="{63B3BB69-23CF-44E3-9099-C40C66FF867C}">
                  <a14:compatExt spid="_x0000_s17556"/>
                </a:ext>
                <a:ext uri="{FF2B5EF4-FFF2-40B4-BE49-F238E27FC236}">
                  <a16:creationId xmlns:a16="http://schemas.microsoft.com/office/drawing/2014/main" id="{00000000-0008-0000-0800-00009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557" name="Check Box 149" hidden="1">
              <a:extLst>
                <a:ext uri="{63B3BB69-23CF-44E3-9099-C40C66FF867C}">
                  <a14:compatExt spid="_x0000_s17557"/>
                </a:ext>
                <a:ext uri="{FF2B5EF4-FFF2-40B4-BE49-F238E27FC236}">
                  <a16:creationId xmlns:a16="http://schemas.microsoft.com/office/drawing/2014/main" id="{00000000-0008-0000-0800-00009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558" name="Check Box 150" hidden="1">
              <a:extLst>
                <a:ext uri="{63B3BB69-23CF-44E3-9099-C40C66FF867C}">
                  <a14:compatExt spid="_x0000_s17558"/>
                </a:ext>
                <a:ext uri="{FF2B5EF4-FFF2-40B4-BE49-F238E27FC236}">
                  <a16:creationId xmlns:a16="http://schemas.microsoft.com/office/drawing/2014/main" id="{00000000-0008-0000-0800-00009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247650</xdr:rowOff>
        </xdr:from>
        <xdr:to>
          <xdr:col>26</xdr:col>
          <xdr:colOff>85725</xdr:colOff>
          <xdr:row>91</xdr:row>
          <xdr:rowOff>28575</xdr:rowOff>
        </xdr:to>
        <xdr:sp macro="" textlink="">
          <xdr:nvSpPr>
            <xdr:cNvPr id="17559" name="Check Box 151" hidden="1">
              <a:extLst>
                <a:ext uri="{63B3BB69-23CF-44E3-9099-C40C66FF867C}">
                  <a14:compatExt spid="_x0000_s17559"/>
                </a:ext>
                <a:ext uri="{FF2B5EF4-FFF2-40B4-BE49-F238E27FC236}">
                  <a16:creationId xmlns:a16="http://schemas.microsoft.com/office/drawing/2014/main" id="{00000000-0008-0000-0800-00009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90</xdr:row>
          <xdr:rowOff>0</xdr:rowOff>
        </xdr:from>
        <xdr:to>
          <xdr:col>33</xdr:col>
          <xdr:colOff>95250</xdr:colOff>
          <xdr:row>91</xdr:row>
          <xdr:rowOff>28575</xdr:rowOff>
        </xdr:to>
        <xdr:sp macro="" textlink="">
          <xdr:nvSpPr>
            <xdr:cNvPr id="17560" name="Check Box 152" hidden="1">
              <a:extLst>
                <a:ext uri="{63B3BB69-23CF-44E3-9099-C40C66FF867C}">
                  <a14:compatExt spid="_x0000_s17560"/>
                </a:ext>
                <a:ext uri="{FF2B5EF4-FFF2-40B4-BE49-F238E27FC236}">
                  <a16:creationId xmlns:a16="http://schemas.microsoft.com/office/drawing/2014/main" id="{00000000-0008-0000-0800-00009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77</xdr:row>
          <xdr:rowOff>276225</xdr:rowOff>
        </xdr:from>
        <xdr:to>
          <xdr:col>68</xdr:col>
          <xdr:colOff>85725</xdr:colOff>
          <xdr:row>79</xdr:row>
          <xdr:rowOff>9525</xdr:rowOff>
        </xdr:to>
        <xdr:sp macro="" textlink="">
          <xdr:nvSpPr>
            <xdr:cNvPr id="17561" name="Check Box 153" hidden="1">
              <a:extLst>
                <a:ext uri="{63B3BB69-23CF-44E3-9099-C40C66FF867C}">
                  <a14:compatExt spid="_x0000_s17561"/>
                </a:ext>
                <a:ext uri="{FF2B5EF4-FFF2-40B4-BE49-F238E27FC236}">
                  <a16:creationId xmlns:a16="http://schemas.microsoft.com/office/drawing/2014/main" id="{00000000-0008-0000-0800-00009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257175</xdr:rowOff>
        </xdr:from>
        <xdr:to>
          <xdr:col>68</xdr:col>
          <xdr:colOff>85725</xdr:colOff>
          <xdr:row>80</xdr:row>
          <xdr:rowOff>9525</xdr:rowOff>
        </xdr:to>
        <xdr:sp macro="" textlink="">
          <xdr:nvSpPr>
            <xdr:cNvPr id="17562" name="Check Box 154" hidden="1">
              <a:extLst>
                <a:ext uri="{63B3BB69-23CF-44E3-9099-C40C66FF867C}">
                  <a14:compatExt spid="_x0000_s17562"/>
                </a:ext>
                <a:ext uri="{FF2B5EF4-FFF2-40B4-BE49-F238E27FC236}">
                  <a16:creationId xmlns:a16="http://schemas.microsoft.com/office/drawing/2014/main" id="{00000000-0008-0000-0800-00009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77</xdr:row>
          <xdr:rowOff>276225</xdr:rowOff>
        </xdr:from>
        <xdr:to>
          <xdr:col>77</xdr:col>
          <xdr:colOff>85725</xdr:colOff>
          <xdr:row>79</xdr:row>
          <xdr:rowOff>9525</xdr:rowOff>
        </xdr:to>
        <xdr:sp macro="" textlink="">
          <xdr:nvSpPr>
            <xdr:cNvPr id="17563" name="Check Box 155" hidden="1">
              <a:extLst>
                <a:ext uri="{63B3BB69-23CF-44E3-9099-C40C66FF867C}">
                  <a14:compatExt spid="_x0000_s17563"/>
                </a:ext>
                <a:ext uri="{FF2B5EF4-FFF2-40B4-BE49-F238E27FC236}">
                  <a16:creationId xmlns:a16="http://schemas.microsoft.com/office/drawing/2014/main" id="{00000000-0008-0000-0800-00009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78</xdr:row>
          <xdr:rowOff>257175</xdr:rowOff>
        </xdr:from>
        <xdr:to>
          <xdr:col>77</xdr:col>
          <xdr:colOff>85725</xdr:colOff>
          <xdr:row>80</xdr:row>
          <xdr:rowOff>9525</xdr:rowOff>
        </xdr:to>
        <xdr:sp macro="" textlink="">
          <xdr:nvSpPr>
            <xdr:cNvPr id="17564" name="Check Box 156" hidden="1">
              <a:extLst>
                <a:ext uri="{63B3BB69-23CF-44E3-9099-C40C66FF867C}">
                  <a14:compatExt spid="_x0000_s17564"/>
                </a:ext>
                <a:ext uri="{FF2B5EF4-FFF2-40B4-BE49-F238E27FC236}">
                  <a16:creationId xmlns:a16="http://schemas.microsoft.com/office/drawing/2014/main" id="{00000000-0008-0000-0800-00009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77</xdr:row>
          <xdr:rowOff>276225</xdr:rowOff>
        </xdr:from>
        <xdr:to>
          <xdr:col>68</xdr:col>
          <xdr:colOff>95250</xdr:colOff>
          <xdr:row>79</xdr:row>
          <xdr:rowOff>0</xdr:rowOff>
        </xdr:to>
        <xdr:sp macro="" textlink="">
          <xdr:nvSpPr>
            <xdr:cNvPr id="17565" name="Check Box 157" hidden="1">
              <a:extLst>
                <a:ext uri="{63B3BB69-23CF-44E3-9099-C40C66FF867C}">
                  <a14:compatExt spid="_x0000_s17565"/>
                </a:ext>
                <a:ext uri="{FF2B5EF4-FFF2-40B4-BE49-F238E27FC236}">
                  <a16:creationId xmlns:a16="http://schemas.microsoft.com/office/drawing/2014/main" id="{00000000-0008-0000-0800-00009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257175</xdr:rowOff>
        </xdr:from>
        <xdr:to>
          <xdr:col>68</xdr:col>
          <xdr:colOff>95250</xdr:colOff>
          <xdr:row>80</xdr:row>
          <xdr:rowOff>0</xdr:rowOff>
        </xdr:to>
        <xdr:sp macro="" textlink="">
          <xdr:nvSpPr>
            <xdr:cNvPr id="17566" name="Check Box 158" hidden="1">
              <a:extLst>
                <a:ext uri="{63B3BB69-23CF-44E3-9099-C40C66FF867C}">
                  <a14:compatExt spid="_x0000_s17566"/>
                </a:ext>
                <a:ext uri="{FF2B5EF4-FFF2-40B4-BE49-F238E27FC236}">
                  <a16:creationId xmlns:a16="http://schemas.microsoft.com/office/drawing/2014/main" id="{00000000-0008-0000-0800-00009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77</xdr:row>
          <xdr:rowOff>276225</xdr:rowOff>
        </xdr:from>
        <xdr:to>
          <xdr:col>77</xdr:col>
          <xdr:colOff>85725</xdr:colOff>
          <xdr:row>79</xdr:row>
          <xdr:rowOff>0</xdr:rowOff>
        </xdr:to>
        <xdr:sp macro="" textlink="">
          <xdr:nvSpPr>
            <xdr:cNvPr id="17567" name="Check Box 159" hidden="1">
              <a:extLst>
                <a:ext uri="{63B3BB69-23CF-44E3-9099-C40C66FF867C}">
                  <a14:compatExt spid="_x0000_s17567"/>
                </a:ext>
                <a:ext uri="{FF2B5EF4-FFF2-40B4-BE49-F238E27FC236}">
                  <a16:creationId xmlns:a16="http://schemas.microsoft.com/office/drawing/2014/main" id="{00000000-0008-0000-0800-00009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78</xdr:row>
          <xdr:rowOff>257175</xdr:rowOff>
        </xdr:from>
        <xdr:to>
          <xdr:col>77</xdr:col>
          <xdr:colOff>85725</xdr:colOff>
          <xdr:row>80</xdr:row>
          <xdr:rowOff>0</xdr:rowOff>
        </xdr:to>
        <xdr:sp macro="" textlink="">
          <xdr:nvSpPr>
            <xdr:cNvPr id="17568" name="Check Box 160" hidden="1">
              <a:extLst>
                <a:ext uri="{63B3BB69-23CF-44E3-9099-C40C66FF867C}">
                  <a14:compatExt spid="_x0000_s17568"/>
                </a:ext>
                <a:ext uri="{FF2B5EF4-FFF2-40B4-BE49-F238E27FC236}">
                  <a16:creationId xmlns:a16="http://schemas.microsoft.com/office/drawing/2014/main" id="{00000000-0008-0000-0800-0000A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77</xdr:row>
          <xdr:rowOff>276225</xdr:rowOff>
        </xdr:from>
        <xdr:to>
          <xdr:col>68</xdr:col>
          <xdr:colOff>95250</xdr:colOff>
          <xdr:row>79</xdr:row>
          <xdr:rowOff>0</xdr:rowOff>
        </xdr:to>
        <xdr:sp macro="" textlink="">
          <xdr:nvSpPr>
            <xdr:cNvPr id="17569" name="Check Box 161" hidden="1">
              <a:extLst>
                <a:ext uri="{63B3BB69-23CF-44E3-9099-C40C66FF867C}">
                  <a14:compatExt spid="_x0000_s17569"/>
                </a:ext>
                <a:ext uri="{FF2B5EF4-FFF2-40B4-BE49-F238E27FC236}">
                  <a16:creationId xmlns:a16="http://schemas.microsoft.com/office/drawing/2014/main" id="{00000000-0008-0000-0800-0000A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257175</xdr:rowOff>
        </xdr:from>
        <xdr:to>
          <xdr:col>68</xdr:col>
          <xdr:colOff>95250</xdr:colOff>
          <xdr:row>80</xdr:row>
          <xdr:rowOff>0</xdr:rowOff>
        </xdr:to>
        <xdr:sp macro="" textlink="">
          <xdr:nvSpPr>
            <xdr:cNvPr id="17570" name="Check Box 162" hidden="1">
              <a:extLst>
                <a:ext uri="{63B3BB69-23CF-44E3-9099-C40C66FF867C}">
                  <a14:compatExt spid="_x0000_s17570"/>
                </a:ext>
                <a:ext uri="{FF2B5EF4-FFF2-40B4-BE49-F238E27FC236}">
                  <a16:creationId xmlns:a16="http://schemas.microsoft.com/office/drawing/2014/main" id="{00000000-0008-0000-0800-0000A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77</xdr:row>
          <xdr:rowOff>276225</xdr:rowOff>
        </xdr:from>
        <xdr:to>
          <xdr:col>77</xdr:col>
          <xdr:colOff>85725</xdr:colOff>
          <xdr:row>79</xdr:row>
          <xdr:rowOff>0</xdr:rowOff>
        </xdr:to>
        <xdr:sp macro="" textlink="">
          <xdr:nvSpPr>
            <xdr:cNvPr id="17571" name="Check Box 163" hidden="1">
              <a:extLst>
                <a:ext uri="{63B3BB69-23CF-44E3-9099-C40C66FF867C}">
                  <a14:compatExt spid="_x0000_s17571"/>
                </a:ext>
                <a:ext uri="{FF2B5EF4-FFF2-40B4-BE49-F238E27FC236}">
                  <a16:creationId xmlns:a16="http://schemas.microsoft.com/office/drawing/2014/main" id="{00000000-0008-0000-0800-0000A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78</xdr:row>
          <xdr:rowOff>257175</xdr:rowOff>
        </xdr:from>
        <xdr:to>
          <xdr:col>77</xdr:col>
          <xdr:colOff>85725</xdr:colOff>
          <xdr:row>80</xdr:row>
          <xdr:rowOff>0</xdr:rowOff>
        </xdr:to>
        <xdr:sp macro="" textlink="">
          <xdr:nvSpPr>
            <xdr:cNvPr id="17572" name="Check Box 164" hidden="1">
              <a:extLst>
                <a:ext uri="{63B3BB69-23CF-44E3-9099-C40C66FF867C}">
                  <a14:compatExt spid="_x0000_s17572"/>
                </a:ext>
                <a:ext uri="{FF2B5EF4-FFF2-40B4-BE49-F238E27FC236}">
                  <a16:creationId xmlns:a16="http://schemas.microsoft.com/office/drawing/2014/main" id="{00000000-0008-0000-0800-0000A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79</xdr:row>
          <xdr:rowOff>238125</xdr:rowOff>
        </xdr:from>
        <xdr:to>
          <xdr:col>77</xdr:col>
          <xdr:colOff>85725</xdr:colOff>
          <xdr:row>80</xdr:row>
          <xdr:rowOff>247650</xdr:rowOff>
        </xdr:to>
        <xdr:sp macro="" textlink="">
          <xdr:nvSpPr>
            <xdr:cNvPr id="17573" name="Check Box 165" hidden="1">
              <a:extLst>
                <a:ext uri="{63B3BB69-23CF-44E3-9099-C40C66FF867C}">
                  <a14:compatExt spid="_x0000_s17573"/>
                </a:ext>
                <a:ext uri="{FF2B5EF4-FFF2-40B4-BE49-F238E27FC236}">
                  <a16:creationId xmlns:a16="http://schemas.microsoft.com/office/drawing/2014/main" id="{00000000-0008-0000-0800-0000A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87</xdr:row>
          <xdr:rowOff>361950</xdr:rowOff>
        </xdr:from>
        <xdr:to>
          <xdr:col>75</xdr:col>
          <xdr:colOff>76200</xdr:colOff>
          <xdr:row>89</xdr:row>
          <xdr:rowOff>0</xdr:rowOff>
        </xdr:to>
        <xdr:sp macro="" textlink="">
          <xdr:nvSpPr>
            <xdr:cNvPr id="17574" name="Check Box 166" hidden="1">
              <a:extLst>
                <a:ext uri="{63B3BB69-23CF-44E3-9099-C40C66FF867C}">
                  <a14:compatExt spid="_x0000_s17574"/>
                </a:ext>
                <a:ext uri="{FF2B5EF4-FFF2-40B4-BE49-F238E27FC236}">
                  <a16:creationId xmlns:a16="http://schemas.microsoft.com/office/drawing/2014/main" id="{00000000-0008-0000-0800-0000A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88</xdr:row>
          <xdr:rowOff>257175</xdr:rowOff>
        </xdr:from>
        <xdr:to>
          <xdr:col>75</xdr:col>
          <xdr:colOff>85725</xdr:colOff>
          <xdr:row>90</xdr:row>
          <xdr:rowOff>9525</xdr:rowOff>
        </xdr:to>
        <xdr:sp macro="" textlink="">
          <xdr:nvSpPr>
            <xdr:cNvPr id="17575" name="Check Box 167" hidden="1">
              <a:extLst>
                <a:ext uri="{63B3BB69-23CF-44E3-9099-C40C66FF867C}">
                  <a14:compatExt spid="_x0000_s17575"/>
                </a:ext>
                <a:ext uri="{FF2B5EF4-FFF2-40B4-BE49-F238E27FC236}">
                  <a16:creationId xmlns:a16="http://schemas.microsoft.com/office/drawing/2014/main" id="{00000000-0008-0000-0800-0000A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87</xdr:row>
          <xdr:rowOff>361950</xdr:rowOff>
        </xdr:from>
        <xdr:to>
          <xdr:col>82</xdr:col>
          <xdr:colOff>85725</xdr:colOff>
          <xdr:row>89</xdr:row>
          <xdr:rowOff>0</xdr:rowOff>
        </xdr:to>
        <xdr:sp macro="" textlink="">
          <xdr:nvSpPr>
            <xdr:cNvPr id="17576" name="Check Box 168" hidden="1">
              <a:extLst>
                <a:ext uri="{63B3BB69-23CF-44E3-9099-C40C66FF867C}">
                  <a14:compatExt spid="_x0000_s17576"/>
                </a:ext>
                <a:ext uri="{FF2B5EF4-FFF2-40B4-BE49-F238E27FC236}">
                  <a16:creationId xmlns:a16="http://schemas.microsoft.com/office/drawing/2014/main" id="{00000000-0008-0000-0800-0000A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89</xdr:row>
          <xdr:rowOff>0</xdr:rowOff>
        </xdr:from>
        <xdr:to>
          <xdr:col>82</xdr:col>
          <xdr:colOff>95250</xdr:colOff>
          <xdr:row>90</xdr:row>
          <xdr:rowOff>28575</xdr:rowOff>
        </xdr:to>
        <xdr:sp macro="" textlink="">
          <xdr:nvSpPr>
            <xdr:cNvPr id="17577" name="Check Box 169" hidden="1">
              <a:extLst>
                <a:ext uri="{63B3BB69-23CF-44E3-9099-C40C66FF867C}">
                  <a14:compatExt spid="_x0000_s17577"/>
                </a:ext>
                <a:ext uri="{FF2B5EF4-FFF2-40B4-BE49-F238E27FC236}">
                  <a16:creationId xmlns:a16="http://schemas.microsoft.com/office/drawing/2014/main" id="{00000000-0008-0000-0800-0000A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87</xdr:row>
          <xdr:rowOff>361950</xdr:rowOff>
        </xdr:from>
        <xdr:to>
          <xdr:col>75</xdr:col>
          <xdr:colOff>85725</xdr:colOff>
          <xdr:row>89</xdr:row>
          <xdr:rowOff>0</xdr:rowOff>
        </xdr:to>
        <xdr:sp macro="" textlink="">
          <xdr:nvSpPr>
            <xdr:cNvPr id="17578" name="Check Box 170" hidden="1">
              <a:extLst>
                <a:ext uri="{63B3BB69-23CF-44E3-9099-C40C66FF867C}">
                  <a14:compatExt spid="_x0000_s17578"/>
                </a:ext>
                <a:ext uri="{FF2B5EF4-FFF2-40B4-BE49-F238E27FC236}">
                  <a16:creationId xmlns:a16="http://schemas.microsoft.com/office/drawing/2014/main" id="{00000000-0008-0000-0800-0000A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88</xdr:row>
          <xdr:rowOff>257175</xdr:rowOff>
        </xdr:from>
        <xdr:to>
          <xdr:col>75</xdr:col>
          <xdr:colOff>95250</xdr:colOff>
          <xdr:row>90</xdr:row>
          <xdr:rowOff>0</xdr:rowOff>
        </xdr:to>
        <xdr:sp macro="" textlink="">
          <xdr:nvSpPr>
            <xdr:cNvPr id="17579" name="Check Box 171" hidden="1">
              <a:extLst>
                <a:ext uri="{63B3BB69-23CF-44E3-9099-C40C66FF867C}">
                  <a14:compatExt spid="_x0000_s17579"/>
                </a:ext>
                <a:ext uri="{FF2B5EF4-FFF2-40B4-BE49-F238E27FC236}">
                  <a16:creationId xmlns:a16="http://schemas.microsoft.com/office/drawing/2014/main" id="{00000000-0008-0000-0800-0000A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87</xdr:row>
          <xdr:rowOff>361950</xdr:rowOff>
        </xdr:from>
        <xdr:to>
          <xdr:col>82</xdr:col>
          <xdr:colOff>85725</xdr:colOff>
          <xdr:row>89</xdr:row>
          <xdr:rowOff>0</xdr:rowOff>
        </xdr:to>
        <xdr:sp macro="" textlink="">
          <xdr:nvSpPr>
            <xdr:cNvPr id="17580" name="Check Box 172" hidden="1">
              <a:extLst>
                <a:ext uri="{63B3BB69-23CF-44E3-9099-C40C66FF867C}">
                  <a14:compatExt spid="_x0000_s17580"/>
                </a:ext>
                <a:ext uri="{FF2B5EF4-FFF2-40B4-BE49-F238E27FC236}">
                  <a16:creationId xmlns:a16="http://schemas.microsoft.com/office/drawing/2014/main" id="{00000000-0008-0000-0800-0000A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89</xdr:row>
          <xdr:rowOff>0</xdr:rowOff>
        </xdr:from>
        <xdr:to>
          <xdr:col>82</xdr:col>
          <xdr:colOff>95250</xdr:colOff>
          <xdr:row>90</xdr:row>
          <xdr:rowOff>28575</xdr:rowOff>
        </xdr:to>
        <xdr:sp macro="" textlink="">
          <xdr:nvSpPr>
            <xdr:cNvPr id="17581" name="Check Box 173" hidden="1">
              <a:extLst>
                <a:ext uri="{63B3BB69-23CF-44E3-9099-C40C66FF867C}">
                  <a14:compatExt spid="_x0000_s17581"/>
                </a:ext>
                <a:ext uri="{FF2B5EF4-FFF2-40B4-BE49-F238E27FC236}">
                  <a16:creationId xmlns:a16="http://schemas.microsoft.com/office/drawing/2014/main" id="{00000000-0008-0000-0800-0000A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87</xdr:row>
          <xdr:rowOff>361950</xdr:rowOff>
        </xdr:from>
        <xdr:to>
          <xdr:col>75</xdr:col>
          <xdr:colOff>85725</xdr:colOff>
          <xdr:row>89</xdr:row>
          <xdr:rowOff>0</xdr:rowOff>
        </xdr:to>
        <xdr:sp macro="" textlink="">
          <xdr:nvSpPr>
            <xdr:cNvPr id="17582" name="Check Box 174" hidden="1">
              <a:extLst>
                <a:ext uri="{63B3BB69-23CF-44E3-9099-C40C66FF867C}">
                  <a14:compatExt spid="_x0000_s17582"/>
                </a:ext>
                <a:ext uri="{FF2B5EF4-FFF2-40B4-BE49-F238E27FC236}">
                  <a16:creationId xmlns:a16="http://schemas.microsoft.com/office/drawing/2014/main" id="{00000000-0008-0000-0800-0000A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88</xdr:row>
          <xdr:rowOff>257175</xdr:rowOff>
        </xdr:from>
        <xdr:to>
          <xdr:col>75</xdr:col>
          <xdr:colOff>95250</xdr:colOff>
          <xdr:row>90</xdr:row>
          <xdr:rowOff>0</xdr:rowOff>
        </xdr:to>
        <xdr:sp macro="" textlink="">
          <xdr:nvSpPr>
            <xdr:cNvPr id="17583" name="Check Box 175" hidden="1">
              <a:extLst>
                <a:ext uri="{63B3BB69-23CF-44E3-9099-C40C66FF867C}">
                  <a14:compatExt spid="_x0000_s17583"/>
                </a:ext>
                <a:ext uri="{FF2B5EF4-FFF2-40B4-BE49-F238E27FC236}">
                  <a16:creationId xmlns:a16="http://schemas.microsoft.com/office/drawing/2014/main" id="{00000000-0008-0000-0800-0000A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87</xdr:row>
          <xdr:rowOff>361950</xdr:rowOff>
        </xdr:from>
        <xdr:to>
          <xdr:col>82</xdr:col>
          <xdr:colOff>85725</xdr:colOff>
          <xdr:row>89</xdr:row>
          <xdr:rowOff>0</xdr:rowOff>
        </xdr:to>
        <xdr:sp macro="" textlink="">
          <xdr:nvSpPr>
            <xdr:cNvPr id="17584" name="Check Box 176" hidden="1">
              <a:extLst>
                <a:ext uri="{63B3BB69-23CF-44E3-9099-C40C66FF867C}">
                  <a14:compatExt spid="_x0000_s17584"/>
                </a:ext>
                <a:ext uri="{FF2B5EF4-FFF2-40B4-BE49-F238E27FC236}">
                  <a16:creationId xmlns:a16="http://schemas.microsoft.com/office/drawing/2014/main" id="{00000000-0008-0000-0800-0000B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89</xdr:row>
          <xdr:rowOff>0</xdr:rowOff>
        </xdr:from>
        <xdr:to>
          <xdr:col>82</xdr:col>
          <xdr:colOff>95250</xdr:colOff>
          <xdr:row>90</xdr:row>
          <xdr:rowOff>28575</xdr:rowOff>
        </xdr:to>
        <xdr:sp macro="" textlink="">
          <xdr:nvSpPr>
            <xdr:cNvPr id="17585" name="Check Box 177" hidden="1">
              <a:extLst>
                <a:ext uri="{63B3BB69-23CF-44E3-9099-C40C66FF867C}">
                  <a14:compatExt spid="_x0000_s17585"/>
                </a:ext>
                <a:ext uri="{FF2B5EF4-FFF2-40B4-BE49-F238E27FC236}">
                  <a16:creationId xmlns:a16="http://schemas.microsoft.com/office/drawing/2014/main" id="{00000000-0008-0000-0800-0000B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247650</xdr:rowOff>
        </xdr:from>
        <xdr:to>
          <xdr:col>75</xdr:col>
          <xdr:colOff>85725</xdr:colOff>
          <xdr:row>91</xdr:row>
          <xdr:rowOff>9525</xdr:rowOff>
        </xdr:to>
        <xdr:sp macro="" textlink="">
          <xdr:nvSpPr>
            <xdr:cNvPr id="17586" name="Check Box 178" hidden="1">
              <a:extLst>
                <a:ext uri="{63B3BB69-23CF-44E3-9099-C40C66FF867C}">
                  <a14:compatExt spid="_x0000_s17586"/>
                </a:ext>
                <a:ext uri="{FF2B5EF4-FFF2-40B4-BE49-F238E27FC236}">
                  <a16:creationId xmlns:a16="http://schemas.microsoft.com/office/drawing/2014/main" id="{00000000-0008-0000-0800-0000B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28575</xdr:rowOff>
        </xdr:to>
        <xdr:sp macro="" textlink="">
          <xdr:nvSpPr>
            <xdr:cNvPr id="17587" name="Check Box 179" hidden="1">
              <a:extLst>
                <a:ext uri="{63B3BB69-23CF-44E3-9099-C40C66FF867C}">
                  <a14:compatExt spid="_x0000_s17587"/>
                </a:ext>
                <a:ext uri="{FF2B5EF4-FFF2-40B4-BE49-F238E27FC236}">
                  <a16:creationId xmlns:a16="http://schemas.microsoft.com/office/drawing/2014/main" id="{00000000-0008-0000-0800-0000B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84</xdr:row>
          <xdr:rowOff>0</xdr:rowOff>
        </xdr:from>
        <xdr:to>
          <xdr:col>67</xdr:col>
          <xdr:colOff>28575</xdr:colOff>
          <xdr:row>85</xdr:row>
          <xdr:rowOff>0</xdr:rowOff>
        </xdr:to>
        <xdr:sp macro="" textlink="">
          <xdr:nvSpPr>
            <xdr:cNvPr id="17588" name="Check Box 180" hidden="1">
              <a:extLst>
                <a:ext uri="{63B3BB69-23CF-44E3-9099-C40C66FF867C}">
                  <a14:compatExt spid="_x0000_s17588"/>
                </a:ext>
                <a:ext uri="{FF2B5EF4-FFF2-40B4-BE49-F238E27FC236}">
                  <a16:creationId xmlns:a16="http://schemas.microsoft.com/office/drawing/2014/main" id="{00000000-0008-0000-0800-0000B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85</xdr:row>
          <xdr:rowOff>0</xdr:rowOff>
        </xdr:from>
        <xdr:to>
          <xdr:col>67</xdr:col>
          <xdr:colOff>38100</xdr:colOff>
          <xdr:row>86</xdr:row>
          <xdr:rowOff>9525</xdr:rowOff>
        </xdr:to>
        <xdr:sp macro="" textlink="">
          <xdr:nvSpPr>
            <xdr:cNvPr id="17589" name="Check Box 181" hidden="1">
              <a:extLst>
                <a:ext uri="{63B3BB69-23CF-44E3-9099-C40C66FF867C}">
                  <a14:compatExt spid="_x0000_s17589"/>
                </a:ext>
                <a:ext uri="{FF2B5EF4-FFF2-40B4-BE49-F238E27FC236}">
                  <a16:creationId xmlns:a16="http://schemas.microsoft.com/office/drawing/2014/main" id="{00000000-0008-0000-0800-0000B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37</xdr:row>
          <xdr:rowOff>95250</xdr:rowOff>
        </xdr:from>
        <xdr:to>
          <xdr:col>5</xdr:col>
          <xdr:colOff>9525</xdr:colOff>
          <xdr:row>37</xdr:row>
          <xdr:rowOff>333375</xdr:rowOff>
        </xdr:to>
        <xdr:sp macro="" textlink="">
          <xdr:nvSpPr>
            <xdr:cNvPr id="17590" name="Check Box 182" hidden="1">
              <a:extLst>
                <a:ext uri="{63B3BB69-23CF-44E3-9099-C40C66FF867C}">
                  <a14:compatExt spid="_x0000_s17590"/>
                </a:ext>
                <a:ext uri="{FF2B5EF4-FFF2-40B4-BE49-F238E27FC236}">
                  <a16:creationId xmlns:a16="http://schemas.microsoft.com/office/drawing/2014/main" id="{00000000-0008-0000-0800-0000B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107157</xdr:colOff>
      <xdr:row>35</xdr:row>
      <xdr:rowOff>130968</xdr:rowOff>
    </xdr:from>
    <xdr:to>
      <xdr:col>42</xdr:col>
      <xdr:colOff>83345</xdr:colOff>
      <xdr:row>37</xdr:row>
      <xdr:rowOff>428624</xdr:rowOff>
    </xdr:to>
    <xdr:sp macro="" textlink="">
      <xdr:nvSpPr>
        <xdr:cNvPr id="16" name="正方形/長方形 15">
          <a:extLst>
            <a:ext uri="{FF2B5EF4-FFF2-40B4-BE49-F238E27FC236}">
              <a16:creationId xmlns:a16="http://schemas.microsoft.com/office/drawing/2014/main" id="{00000000-0008-0000-0800-000010000000}"/>
            </a:ext>
          </a:extLst>
        </xdr:cNvPr>
        <xdr:cNvSpPr/>
      </xdr:nvSpPr>
      <xdr:spPr>
        <a:xfrm>
          <a:off x="261938" y="8774906"/>
          <a:ext cx="6322220" cy="631031"/>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51</xdr:col>
          <xdr:colOff>95250</xdr:colOff>
          <xdr:row>36</xdr:row>
          <xdr:rowOff>133350</xdr:rowOff>
        </xdr:from>
        <xdr:to>
          <xdr:col>54</xdr:col>
          <xdr:colOff>0</xdr:colOff>
          <xdr:row>37</xdr:row>
          <xdr:rowOff>219075</xdr:rowOff>
        </xdr:to>
        <xdr:sp macro="" textlink="">
          <xdr:nvSpPr>
            <xdr:cNvPr id="17591" name="Check Box 183" hidden="1">
              <a:extLst>
                <a:ext uri="{63B3BB69-23CF-44E3-9099-C40C66FF867C}">
                  <a14:compatExt spid="_x0000_s17591"/>
                </a:ext>
                <a:ext uri="{FF2B5EF4-FFF2-40B4-BE49-F238E27FC236}">
                  <a16:creationId xmlns:a16="http://schemas.microsoft.com/office/drawing/2014/main" id="{00000000-0008-0000-0800-0000B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50</xdr:col>
      <xdr:colOff>130969</xdr:colOff>
      <xdr:row>36</xdr:row>
      <xdr:rowOff>0</xdr:rowOff>
    </xdr:from>
    <xdr:to>
      <xdr:col>91</xdr:col>
      <xdr:colOff>107157</xdr:colOff>
      <xdr:row>38</xdr:row>
      <xdr:rowOff>11906</xdr:rowOff>
    </xdr:to>
    <xdr:sp macro="" textlink="">
      <xdr:nvSpPr>
        <xdr:cNvPr id="17" name="正方形/長方形 16">
          <a:extLst>
            <a:ext uri="{FF2B5EF4-FFF2-40B4-BE49-F238E27FC236}">
              <a16:creationId xmlns:a16="http://schemas.microsoft.com/office/drawing/2014/main" id="{00000000-0008-0000-0800-000011000000}"/>
            </a:ext>
          </a:extLst>
        </xdr:cNvPr>
        <xdr:cNvSpPr/>
      </xdr:nvSpPr>
      <xdr:spPr>
        <a:xfrm>
          <a:off x="7846219" y="8886825"/>
          <a:ext cx="6224588" cy="631031"/>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71438</xdr:colOff>
      <xdr:row>29</xdr:row>
      <xdr:rowOff>250030</xdr:rowOff>
    </xdr:from>
    <xdr:to>
      <xdr:col>41</xdr:col>
      <xdr:colOff>142876</xdr:colOff>
      <xdr:row>37</xdr:row>
      <xdr:rowOff>238123</xdr:rowOff>
    </xdr:to>
    <xdr:sp macro="" textlink="">
      <xdr:nvSpPr>
        <xdr:cNvPr id="18" name="AutoShape 2">
          <a:extLst>
            <a:ext uri="{FF2B5EF4-FFF2-40B4-BE49-F238E27FC236}">
              <a16:creationId xmlns:a16="http://schemas.microsoft.com/office/drawing/2014/main" id="{00000000-0008-0000-0800-000012000000}"/>
            </a:ext>
          </a:extLst>
        </xdr:cNvPr>
        <xdr:cNvSpPr>
          <a:spLocks noChangeArrowheads="1"/>
        </xdr:cNvSpPr>
      </xdr:nvSpPr>
      <xdr:spPr bwMode="auto">
        <a:xfrm>
          <a:off x="6015038" y="7860505"/>
          <a:ext cx="376238" cy="1435893"/>
        </a:xfrm>
        <a:prstGeom prst="downArrow">
          <a:avLst>
            <a:gd name="adj1" fmla="val 50000"/>
            <a:gd name="adj2" fmla="val 6118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38</xdr:col>
      <xdr:colOff>23811</xdr:colOff>
      <xdr:row>30</xdr:row>
      <xdr:rowOff>71437</xdr:rowOff>
    </xdr:from>
    <xdr:to>
      <xdr:col>43</xdr:col>
      <xdr:colOff>88656</xdr:colOff>
      <xdr:row>36</xdr:row>
      <xdr:rowOff>142875</xdr:rowOff>
    </xdr:to>
    <xdr:sp macro="" textlink="">
      <xdr:nvSpPr>
        <xdr:cNvPr id="19" name="テキスト ボックス 2">
          <a:extLst>
            <a:ext uri="{FF2B5EF4-FFF2-40B4-BE49-F238E27FC236}">
              <a16:creationId xmlns:a16="http://schemas.microsoft.com/office/drawing/2014/main" id="{00000000-0008-0000-0800-000013000000}"/>
            </a:ext>
          </a:extLst>
        </xdr:cNvPr>
        <xdr:cNvSpPr txBox="1">
          <a:spLocks noChangeArrowheads="1"/>
        </xdr:cNvSpPr>
      </xdr:nvSpPr>
      <xdr:spPr bwMode="auto">
        <a:xfrm>
          <a:off x="5815011" y="7929562"/>
          <a:ext cx="826845" cy="1100138"/>
        </a:xfrm>
        <a:prstGeom prst="rect">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pPr algn="just"/>
          <a:r>
            <a:rPr lang="ja-JP" sz="9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移行特例を適用する場合は別途、下記の□にレ印を記入すること。</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r>
            <a:rPr lang="en-US" sz="1200" kern="100">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9</xdr:col>
          <xdr:colOff>0</xdr:colOff>
          <xdr:row>45</xdr:row>
          <xdr:rowOff>47625</xdr:rowOff>
        </xdr:from>
        <xdr:to>
          <xdr:col>11</xdr:col>
          <xdr:colOff>0</xdr:colOff>
          <xdr:row>45</xdr:row>
          <xdr:rowOff>295275</xdr:rowOff>
        </xdr:to>
        <xdr:sp macro="" textlink="">
          <xdr:nvSpPr>
            <xdr:cNvPr id="17593" name="Check Box 185" hidden="1">
              <a:extLst>
                <a:ext uri="{63B3BB69-23CF-44E3-9099-C40C66FF867C}">
                  <a14:compatExt spid="_x0000_s17593"/>
                </a:ext>
                <a:ext uri="{FF2B5EF4-FFF2-40B4-BE49-F238E27FC236}">
                  <a16:creationId xmlns:a16="http://schemas.microsoft.com/office/drawing/2014/main" id="{00000000-0008-0000-0800-0000B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50</xdr:col>
      <xdr:colOff>133352</xdr:colOff>
      <xdr:row>46</xdr:row>
      <xdr:rowOff>16668</xdr:rowOff>
    </xdr:from>
    <xdr:to>
      <xdr:col>74</xdr:col>
      <xdr:colOff>109539</xdr:colOff>
      <xdr:row>48</xdr:row>
      <xdr:rowOff>28574</xdr:rowOff>
    </xdr:to>
    <xdr:sp macro="" textlink="">
      <xdr:nvSpPr>
        <xdr:cNvPr id="20" name="テキスト ボックス 19">
          <a:extLst>
            <a:ext uri="{FF2B5EF4-FFF2-40B4-BE49-F238E27FC236}">
              <a16:creationId xmlns:a16="http://schemas.microsoft.com/office/drawing/2014/main" id="{00000000-0008-0000-0800-000014000000}"/>
            </a:ext>
          </a:extLst>
        </xdr:cNvPr>
        <xdr:cNvSpPr txBox="1"/>
      </xdr:nvSpPr>
      <xdr:spPr>
        <a:xfrm>
          <a:off x="9479758" y="11637168"/>
          <a:ext cx="3690937" cy="51196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特例適用の場合は、チェックを入れてください。</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（記入不要の面積欄が暗転します）</a:t>
          </a:r>
        </a:p>
      </xdr:txBody>
    </xdr:sp>
    <xdr:clientData/>
  </xdr:twoCellAnchor>
  <xdr:twoCellAnchor>
    <xdr:from>
      <xdr:col>49</xdr:col>
      <xdr:colOff>297657</xdr:colOff>
      <xdr:row>78</xdr:row>
      <xdr:rowOff>85723</xdr:rowOff>
    </xdr:from>
    <xdr:to>
      <xdr:col>73</xdr:col>
      <xdr:colOff>0</xdr:colOff>
      <xdr:row>84</xdr:row>
      <xdr:rowOff>119062</xdr:rowOff>
    </xdr:to>
    <xdr:sp macro=""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9215438" y="19802473"/>
          <a:ext cx="3690937" cy="160496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土地についても、分筆登記されている場合は、権利期間ごとに分けて記載してください。</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所有権の場合は始期を、貸借権等であれば、始期と終期を併せてご確認のうえ、ご記入ください。</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96</xdr:row>
          <xdr:rowOff>276225</xdr:rowOff>
        </xdr:from>
        <xdr:to>
          <xdr:col>11</xdr:col>
          <xdr:colOff>104775</xdr:colOff>
          <xdr:row>98</xdr:row>
          <xdr:rowOff>28575</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99</xdr:row>
          <xdr:rowOff>276225</xdr:rowOff>
        </xdr:from>
        <xdr:to>
          <xdr:col>12</xdr:col>
          <xdr:colOff>123825</xdr:colOff>
          <xdr:row>101</xdr:row>
          <xdr:rowOff>9525</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102</xdr:row>
          <xdr:rowOff>0</xdr:rowOff>
        </xdr:from>
        <xdr:to>
          <xdr:col>12</xdr:col>
          <xdr:colOff>123825</xdr:colOff>
          <xdr:row>103</xdr:row>
          <xdr:rowOff>28575</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101</xdr:row>
          <xdr:rowOff>0</xdr:rowOff>
        </xdr:from>
        <xdr:to>
          <xdr:col>12</xdr:col>
          <xdr:colOff>123825</xdr:colOff>
          <xdr:row>102</xdr:row>
          <xdr:rowOff>28575</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103</xdr:row>
          <xdr:rowOff>0</xdr:rowOff>
        </xdr:from>
        <xdr:to>
          <xdr:col>12</xdr:col>
          <xdr:colOff>123825</xdr:colOff>
          <xdr:row>104</xdr:row>
          <xdr:rowOff>28575</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104</xdr:row>
          <xdr:rowOff>0</xdr:rowOff>
        </xdr:from>
        <xdr:to>
          <xdr:col>12</xdr:col>
          <xdr:colOff>123825</xdr:colOff>
          <xdr:row>105</xdr:row>
          <xdr:rowOff>28575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105</xdr:row>
          <xdr:rowOff>0</xdr:rowOff>
        </xdr:from>
        <xdr:to>
          <xdr:col>12</xdr:col>
          <xdr:colOff>123825</xdr:colOff>
          <xdr:row>106</xdr:row>
          <xdr:rowOff>28575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105</xdr:row>
          <xdr:rowOff>257175</xdr:rowOff>
        </xdr:from>
        <xdr:to>
          <xdr:col>12</xdr:col>
          <xdr:colOff>123825</xdr:colOff>
          <xdr:row>107</xdr:row>
          <xdr:rowOff>9525</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107</xdr:row>
          <xdr:rowOff>257175</xdr:rowOff>
        </xdr:from>
        <xdr:to>
          <xdr:col>12</xdr:col>
          <xdr:colOff>123825</xdr:colOff>
          <xdr:row>109</xdr:row>
          <xdr:rowOff>9525</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108</xdr:row>
          <xdr:rowOff>257175</xdr:rowOff>
        </xdr:from>
        <xdr:to>
          <xdr:col>12</xdr:col>
          <xdr:colOff>123825</xdr:colOff>
          <xdr:row>110</xdr:row>
          <xdr:rowOff>9525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111</xdr:row>
          <xdr:rowOff>0</xdr:rowOff>
        </xdr:from>
        <xdr:to>
          <xdr:col>12</xdr:col>
          <xdr:colOff>123825</xdr:colOff>
          <xdr:row>112</xdr:row>
          <xdr:rowOff>28575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99</xdr:row>
          <xdr:rowOff>276225</xdr:rowOff>
        </xdr:from>
        <xdr:to>
          <xdr:col>22</xdr:col>
          <xdr:colOff>123825</xdr:colOff>
          <xdr:row>101</xdr:row>
          <xdr:rowOff>9525</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104</xdr:row>
          <xdr:rowOff>0</xdr:rowOff>
        </xdr:from>
        <xdr:to>
          <xdr:col>33</xdr:col>
          <xdr:colOff>123825</xdr:colOff>
          <xdr:row>105</xdr:row>
          <xdr:rowOff>28575</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103</xdr:row>
          <xdr:rowOff>0</xdr:rowOff>
        </xdr:from>
        <xdr:to>
          <xdr:col>33</xdr:col>
          <xdr:colOff>123825</xdr:colOff>
          <xdr:row>104</xdr:row>
          <xdr:rowOff>28575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106</xdr:row>
          <xdr:rowOff>0</xdr:rowOff>
        </xdr:from>
        <xdr:to>
          <xdr:col>33</xdr:col>
          <xdr:colOff>123825</xdr:colOff>
          <xdr:row>107</xdr:row>
          <xdr:rowOff>28575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108</xdr:row>
          <xdr:rowOff>0</xdr:rowOff>
        </xdr:from>
        <xdr:to>
          <xdr:col>33</xdr:col>
          <xdr:colOff>123825</xdr:colOff>
          <xdr:row>109</xdr:row>
          <xdr:rowOff>28575</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111</xdr:row>
          <xdr:rowOff>0</xdr:rowOff>
        </xdr:from>
        <xdr:to>
          <xdr:col>23</xdr:col>
          <xdr:colOff>123825</xdr:colOff>
          <xdr:row>112</xdr:row>
          <xdr:rowOff>28575</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276225</xdr:rowOff>
        </xdr:from>
        <xdr:to>
          <xdr:col>12</xdr:col>
          <xdr:colOff>104775</xdr:colOff>
          <xdr:row>116</xdr:row>
          <xdr:rowOff>9525</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117</xdr:row>
          <xdr:rowOff>9525</xdr:rowOff>
        </xdr:from>
        <xdr:to>
          <xdr:col>12</xdr:col>
          <xdr:colOff>104775</xdr:colOff>
          <xdr:row>118</xdr:row>
          <xdr:rowOff>28575</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117</xdr:row>
          <xdr:rowOff>257175</xdr:rowOff>
        </xdr:from>
        <xdr:to>
          <xdr:col>12</xdr:col>
          <xdr:colOff>104775</xdr:colOff>
          <xdr:row>119</xdr:row>
          <xdr:rowOff>9525</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119</xdr:row>
          <xdr:rowOff>257175</xdr:rowOff>
        </xdr:from>
        <xdr:to>
          <xdr:col>12</xdr:col>
          <xdr:colOff>104775</xdr:colOff>
          <xdr:row>121</xdr:row>
          <xdr:rowOff>9525</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121</xdr:row>
          <xdr:rowOff>257175</xdr:rowOff>
        </xdr:from>
        <xdr:to>
          <xdr:col>12</xdr:col>
          <xdr:colOff>123825</xdr:colOff>
          <xdr:row>123</xdr:row>
          <xdr:rowOff>9525</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124</xdr:row>
          <xdr:rowOff>0</xdr:rowOff>
        </xdr:from>
        <xdr:to>
          <xdr:col>12</xdr:col>
          <xdr:colOff>104775</xdr:colOff>
          <xdr:row>125</xdr:row>
          <xdr:rowOff>28575</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125</xdr:row>
          <xdr:rowOff>0</xdr:rowOff>
        </xdr:from>
        <xdr:to>
          <xdr:col>12</xdr:col>
          <xdr:colOff>104775</xdr:colOff>
          <xdr:row>126</xdr:row>
          <xdr:rowOff>28575</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126</xdr:row>
          <xdr:rowOff>0</xdr:rowOff>
        </xdr:from>
        <xdr:to>
          <xdr:col>12</xdr:col>
          <xdr:colOff>104775</xdr:colOff>
          <xdr:row>127</xdr:row>
          <xdr:rowOff>28575</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66</xdr:col>
      <xdr:colOff>130966</xdr:colOff>
      <xdr:row>0</xdr:row>
      <xdr:rowOff>9525</xdr:rowOff>
    </xdr:from>
    <xdr:to>
      <xdr:col>73</xdr:col>
      <xdr:colOff>80961</xdr:colOff>
      <xdr:row>2</xdr:row>
      <xdr:rowOff>9525</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10284616" y="9525"/>
          <a:ext cx="1016795"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2</xdr:col>
      <xdr:colOff>11906</xdr:colOff>
      <xdr:row>31</xdr:row>
      <xdr:rowOff>11906</xdr:rowOff>
    </xdr:from>
    <xdr:to>
      <xdr:col>33</xdr:col>
      <xdr:colOff>59531</xdr:colOff>
      <xdr:row>34</xdr:row>
      <xdr:rowOff>130969</xdr:rowOff>
    </xdr:to>
    <xdr:sp macro="" textlink="">
      <xdr:nvSpPr>
        <xdr:cNvPr id="4" name="大かっこ 3">
          <a:extLst>
            <a:ext uri="{FF2B5EF4-FFF2-40B4-BE49-F238E27FC236}">
              <a16:creationId xmlns:a16="http://schemas.microsoft.com/office/drawing/2014/main" id="{00000000-0008-0000-0900-000004000000}"/>
            </a:ext>
          </a:extLst>
        </xdr:cNvPr>
        <xdr:cNvSpPr/>
      </xdr:nvSpPr>
      <xdr:spPr>
        <a:xfrm>
          <a:off x="316706" y="8060531"/>
          <a:ext cx="4772025" cy="6905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13</xdr:col>
          <xdr:colOff>47625</xdr:colOff>
          <xdr:row>40</xdr:row>
          <xdr:rowOff>28575</xdr:rowOff>
        </xdr:from>
        <xdr:to>
          <xdr:col>15</xdr:col>
          <xdr:colOff>38100</xdr:colOff>
          <xdr:row>41</xdr:row>
          <xdr:rowOff>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43</xdr:row>
          <xdr:rowOff>19050</xdr:rowOff>
        </xdr:from>
        <xdr:to>
          <xdr:col>15</xdr:col>
          <xdr:colOff>38100</xdr:colOff>
          <xdr:row>44</xdr:row>
          <xdr:rowOff>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43</xdr:row>
          <xdr:rowOff>28575</xdr:rowOff>
        </xdr:from>
        <xdr:to>
          <xdr:col>23</xdr:col>
          <xdr:colOff>95250</xdr:colOff>
          <xdr:row>44</xdr:row>
          <xdr:rowOff>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40</xdr:row>
          <xdr:rowOff>28575</xdr:rowOff>
        </xdr:from>
        <xdr:to>
          <xdr:col>20</xdr:col>
          <xdr:colOff>38100</xdr:colOff>
          <xdr:row>40</xdr:row>
          <xdr:rowOff>276225</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42</xdr:row>
          <xdr:rowOff>19050</xdr:rowOff>
        </xdr:from>
        <xdr:to>
          <xdr:col>15</xdr:col>
          <xdr:colOff>38100</xdr:colOff>
          <xdr:row>43</xdr:row>
          <xdr:rowOff>0</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42</xdr:row>
          <xdr:rowOff>38100</xdr:rowOff>
        </xdr:from>
        <xdr:to>
          <xdr:col>23</xdr:col>
          <xdr:colOff>85725</xdr:colOff>
          <xdr:row>43</xdr:row>
          <xdr:rowOff>0</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xdr:row>
          <xdr:rowOff>38100</xdr:rowOff>
        </xdr:from>
        <xdr:to>
          <xdr:col>26</xdr:col>
          <xdr:colOff>38100</xdr:colOff>
          <xdr:row>40</xdr:row>
          <xdr:rowOff>285750</xdr:rowOff>
        </xdr:to>
        <xdr:sp macro="" textlink="">
          <xdr:nvSpPr>
            <xdr:cNvPr id="18469" name="Check Box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40</xdr:row>
          <xdr:rowOff>38100</xdr:rowOff>
        </xdr:from>
        <xdr:to>
          <xdr:col>32</xdr:col>
          <xdr:colOff>95250</xdr:colOff>
          <xdr:row>40</xdr:row>
          <xdr:rowOff>285750</xdr:rowOff>
        </xdr:to>
        <xdr:sp macro="" textlink="">
          <xdr:nvSpPr>
            <xdr:cNvPr id="18470" name="Check Box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28575</xdr:rowOff>
        </xdr:from>
        <xdr:to>
          <xdr:col>37</xdr:col>
          <xdr:colOff>95250</xdr:colOff>
          <xdr:row>41</xdr:row>
          <xdr:rowOff>0</xdr:rowOff>
        </xdr:to>
        <xdr:sp macro="" textlink="">
          <xdr:nvSpPr>
            <xdr:cNvPr id="18471" name="Check Box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41</xdr:row>
          <xdr:rowOff>28575</xdr:rowOff>
        </xdr:from>
        <xdr:to>
          <xdr:col>15</xdr:col>
          <xdr:colOff>38100</xdr:colOff>
          <xdr:row>42</xdr:row>
          <xdr:rowOff>0</xdr:rowOff>
        </xdr:to>
        <xdr:sp macro="" textlink="">
          <xdr:nvSpPr>
            <xdr:cNvPr id="18472" name="Check Box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42</xdr:row>
          <xdr:rowOff>28575</xdr:rowOff>
        </xdr:from>
        <xdr:to>
          <xdr:col>29</xdr:col>
          <xdr:colOff>123825</xdr:colOff>
          <xdr:row>43</xdr:row>
          <xdr:rowOff>0</xdr:rowOff>
        </xdr:to>
        <xdr:sp macro="" textlink="">
          <xdr:nvSpPr>
            <xdr:cNvPr id="18473" name="Check Box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43</xdr:row>
          <xdr:rowOff>28575</xdr:rowOff>
        </xdr:from>
        <xdr:to>
          <xdr:col>29</xdr:col>
          <xdr:colOff>123825</xdr:colOff>
          <xdr:row>44</xdr:row>
          <xdr:rowOff>0</xdr:rowOff>
        </xdr:to>
        <xdr:sp macro="" textlink="">
          <xdr:nvSpPr>
            <xdr:cNvPr id="18474" name="Check Box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5290</xdr:colOff>
      <xdr:row>49</xdr:row>
      <xdr:rowOff>47624</xdr:rowOff>
    </xdr:from>
    <xdr:to>
      <xdr:col>43</xdr:col>
      <xdr:colOff>74083</xdr:colOff>
      <xdr:row>52</xdr:row>
      <xdr:rowOff>202406</xdr:rowOff>
    </xdr:to>
    <xdr:sp macro="" textlink="">
      <xdr:nvSpPr>
        <xdr:cNvPr id="5" name="大かっこ 4">
          <a:extLst>
            <a:ext uri="{FF2B5EF4-FFF2-40B4-BE49-F238E27FC236}">
              <a16:creationId xmlns:a16="http://schemas.microsoft.com/office/drawing/2014/main" id="{00000000-0008-0000-0900-000005000000}"/>
            </a:ext>
          </a:extLst>
        </xdr:cNvPr>
        <xdr:cNvSpPr/>
      </xdr:nvSpPr>
      <xdr:spPr>
        <a:xfrm>
          <a:off x="1783290" y="12652374"/>
          <a:ext cx="4661960" cy="88503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23812</xdr:colOff>
      <xdr:row>49</xdr:row>
      <xdr:rowOff>83344</xdr:rowOff>
    </xdr:from>
    <xdr:to>
      <xdr:col>8</xdr:col>
      <xdr:colOff>23812</xdr:colOff>
      <xdr:row>53</xdr:row>
      <xdr:rowOff>0</xdr:rowOff>
    </xdr:to>
    <xdr:sp macro="" textlink="">
      <xdr:nvSpPr>
        <xdr:cNvPr id="6" name="AutoShape 4">
          <a:extLst>
            <a:ext uri="{FF2B5EF4-FFF2-40B4-BE49-F238E27FC236}">
              <a16:creationId xmlns:a16="http://schemas.microsoft.com/office/drawing/2014/main" id="{00000000-0008-0000-0900-000006000000}"/>
            </a:ext>
          </a:extLst>
        </xdr:cNvPr>
        <xdr:cNvSpPr>
          <a:spLocks noChangeArrowheads="1"/>
        </xdr:cNvSpPr>
      </xdr:nvSpPr>
      <xdr:spPr bwMode="auto">
        <a:xfrm>
          <a:off x="785812" y="12751594"/>
          <a:ext cx="457200" cy="907256"/>
        </a:xfrm>
        <a:prstGeom prst="downArrow">
          <a:avLst>
            <a:gd name="adj1" fmla="val 50000"/>
            <a:gd name="adj2" fmla="val 5647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1</xdr:col>
      <xdr:colOff>35719</xdr:colOff>
      <xdr:row>49</xdr:row>
      <xdr:rowOff>107157</xdr:rowOff>
    </xdr:from>
    <xdr:to>
      <xdr:col>11</xdr:col>
      <xdr:colOff>95249</xdr:colOff>
      <xdr:row>51</xdr:row>
      <xdr:rowOff>178594</xdr:rowOff>
    </xdr:to>
    <xdr:sp macro="" textlink="">
      <xdr:nvSpPr>
        <xdr:cNvPr id="7" name="テキスト ボックス 2">
          <a:extLst>
            <a:ext uri="{FF2B5EF4-FFF2-40B4-BE49-F238E27FC236}">
              <a16:creationId xmlns:a16="http://schemas.microsoft.com/office/drawing/2014/main" id="{00000000-0008-0000-0900-000007000000}"/>
            </a:ext>
          </a:extLst>
        </xdr:cNvPr>
        <xdr:cNvSpPr txBox="1">
          <a:spLocks noChangeArrowheads="1"/>
        </xdr:cNvSpPr>
      </xdr:nvSpPr>
      <xdr:spPr bwMode="auto">
        <a:xfrm>
          <a:off x="188119" y="12775407"/>
          <a:ext cx="1583530" cy="566737"/>
        </a:xfrm>
        <a:prstGeom prst="rect">
          <a:avLst/>
        </a:prstGeom>
        <a:solidFill>
          <a:srgbClr val="FFFF00"/>
        </a:solidFill>
        <a:ln w="9525">
          <a:solidFill>
            <a:srgbClr val="000000"/>
          </a:solidFill>
          <a:miter lim="800000"/>
          <a:headEnd/>
          <a:tailEnd/>
        </a:ln>
      </xdr:spPr>
      <xdr:txBody>
        <a:bodyPr rot="0" vert="horz" wrap="square" lIns="91440" tIns="45720" rIns="91440" bIns="45720" anchor="ctr" anchorCtr="0" upright="1">
          <a:noAutofit/>
        </a:bodyPr>
        <a:lstStyle/>
        <a:p>
          <a:pPr marL="0" algn="just">
            <a:lnSpc>
              <a:spcPct val="150000"/>
            </a:lnSpc>
            <a:spcBef>
              <a:spcPts val="0"/>
            </a:spcBef>
          </a:pPr>
          <a:r>
            <a:rPr lang="ja-JP" sz="8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移行特例を適用する場合は、下記に記入すること。</a:t>
          </a:r>
          <a:endParaRPr lang="ja-JP" sz="11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17</xdr:col>
          <xdr:colOff>47625</xdr:colOff>
          <xdr:row>65</xdr:row>
          <xdr:rowOff>238125</xdr:rowOff>
        </xdr:from>
        <xdr:to>
          <xdr:col>19</xdr:col>
          <xdr:colOff>104775</xdr:colOff>
          <xdr:row>66</xdr:row>
          <xdr:rowOff>238125</xdr:rowOff>
        </xdr:to>
        <xdr:sp macro="" textlink="">
          <xdr:nvSpPr>
            <xdr:cNvPr id="18475" name="Check Box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65</xdr:row>
          <xdr:rowOff>238125</xdr:rowOff>
        </xdr:from>
        <xdr:to>
          <xdr:col>23</xdr:col>
          <xdr:colOff>38100</xdr:colOff>
          <xdr:row>66</xdr:row>
          <xdr:rowOff>238125</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65</xdr:row>
          <xdr:rowOff>238125</xdr:rowOff>
        </xdr:from>
        <xdr:to>
          <xdr:col>27</xdr:col>
          <xdr:colOff>38100</xdr:colOff>
          <xdr:row>66</xdr:row>
          <xdr:rowOff>238125</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65</xdr:row>
          <xdr:rowOff>238125</xdr:rowOff>
        </xdr:from>
        <xdr:to>
          <xdr:col>34</xdr:col>
          <xdr:colOff>57150</xdr:colOff>
          <xdr:row>66</xdr:row>
          <xdr:rowOff>238125</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47625</xdr:colOff>
      <xdr:row>53</xdr:row>
      <xdr:rowOff>23813</xdr:rowOff>
    </xdr:from>
    <xdr:to>
      <xdr:col>42</xdr:col>
      <xdr:colOff>71437</xdr:colOff>
      <xdr:row>75</xdr:row>
      <xdr:rowOff>178594</xdr:rowOff>
    </xdr:to>
    <xdr:sp macro="" textlink="">
      <xdr:nvSpPr>
        <xdr:cNvPr id="8" name="正方形/長方形 7">
          <a:extLst>
            <a:ext uri="{FF2B5EF4-FFF2-40B4-BE49-F238E27FC236}">
              <a16:creationId xmlns:a16="http://schemas.microsoft.com/office/drawing/2014/main" id="{00000000-0008-0000-0900-000008000000}"/>
            </a:ext>
          </a:extLst>
        </xdr:cNvPr>
        <xdr:cNvSpPr/>
      </xdr:nvSpPr>
      <xdr:spPr>
        <a:xfrm>
          <a:off x="200025" y="13682663"/>
          <a:ext cx="6272212" cy="5488781"/>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11906</xdr:colOff>
      <xdr:row>30</xdr:row>
      <xdr:rowOff>23813</xdr:rowOff>
    </xdr:from>
    <xdr:to>
      <xdr:col>39</xdr:col>
      <xdr:colOff>47625</xdr:colOff>
      <xdr:row>35</xdr:row>
      <xdr:rowOff>142875</xdr:rowOff>
    </xdr:to>
    <xdr:sp macro="" textlink="">
      <xdr:nvSpPr>
        <xdr:cNvPr id="9" name="AutoShape 2">
          <a:extLst>
            <a:ext uri="{FF2B5EF4-FFF2-40B4-BE49-F238E27FC236}">
              <a16:creationId xmlns:a16="http://schemas.microsoft.com/office/drawing/2014/main" id="{00000000-0008-0000-0900-000009000000}"/>
            </a:ext>
          </a:extLst>
        </xdr:cNvPr>
        <xdr:cNvSpPr>
          <a:spLocks noChangeArrowheads="1"/>
        </xdr:cNvSpPr>
      </xdr:nvSpPr>
      <xdr:spPr bwMode="auto">
        <a:xfrm>
          <a:off x="5650706" y="7881938"/>
          <a:ext cx="340519" cy="1071562"/>
        </a:xfrm>
        <a:prstGeom prst="downArrow">
          <a:avLst>
            <a:gd name="adj1" fmla="val 50000"/>
            <a:gd name="adj2" fmla="val 6118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34</xdr:col>
      <xdr:colOff>23813</xdr:colOff>
      <xdr:row>30</xdr:row>
      <xdr:rowOff>71439</xdr:rowOff>
    </xdr:from>
    <xdr:to>
      <xdr:col>42</xdr:col>
      <xdr:colOff>47625</xdr:colOff>
      <xdr:row>34</xdr:row>
      <xdr:rowOff>47625</xdr:rowOff>
    </xdr:to>
    <xdr:sp macro="" textlink="">
      <xdr:nvSpPr>
        <xdr:cNvPr id="10" name="テキスト ボックス 2">
          <a:extLst>
            <a:ext uri="{FF2B5EF4-FFF2-40B4-BE49-F238E27FC236}">
              <a16:creationId xmlns:a16="http://schemas.microsoft.com/office/drawing/2014/main" id="{00000000-0008-0000-0900-00000A000000}"/>
            </a:ext>
          </a:extLst>
        </xdr:cNvPr>
        <xdr:cNvSpPr txBox="1">
          <a:spLocks noChangeArrowheads="1"/>
        </xdr:cNvSpPr>
      </xdr:nvSpPr>
      <xdr:spPr bwMode="auto">
        <a:xfrm>
          <a:off x="5205413" y="7929564"/>
          <a:ext cx="1243012" cy="738186"/>
        </a:xfrm>
        <a:prstGeom prst="rect">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pPr algn="just"/>
          <a:r>
            <a:rPr lang="ja-JP" sz="9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移行特例を適用する場合は別途、下記の□にレ印を記入すること。</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r>
            <a:rPr lang="en-US" sz="1200" kern="100">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2</xdr:col>
          <xdr:colOff>28575</xdr:colOff>
          <xdr:row>37</xdr:row>
          <xdr:rowOff>123825</xdr:rowOff>
        </xdr:from>
        <xdr:to>
          <xdr:col>4</xdr:col>
          <xdr:colOff>85725</xdr:colOff>
          <xdr:row>37</xdr:row>
          <xdr:rowOff>371475</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130969</xdr:colOff>
      <xdr:row>35</xdr:row>
      <xdr:rowOff>158749</xdr:rowOff>
    </xdr:from>
    <xdr:to>
      <xdr:col>41</xdr:col>
      <xdr:colOff>107157</xdr:colOff>
      <xdr:row>38</xdr:row>
      <xdr:rowOff>1322</xdr:rowOff>
    </xdr:to>
    <xdr:sp macro="" textlink="">
      <xdr:nvSpPr>
        <xdr:cNvPr id="11" name="正方形/長方形 10">
          <a:extLst>
            <a:ext uri="{FF2B5EF4-FFF2-40B4-BE49-F238E27FC236}">
              <a16:creationId xmlns:a16="http://schemas.microsoft.com/office/drawing/2014/main" id="{00000000-0008-0000-0900-00000B000000}"/>
            </a:ext>
          </a:extLst>
        </xdr:cNvPr>
        <xdr:cNvSpPr/>
      </xdr:nvSpPr>
      <xdr:spPr>
        <a:xfrm>
          <a:off x="130969" y="8911166"/>
          <a:ext cx="6051021" cy="720989"/>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481" name="Check Box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482" name="Check Box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28575</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96</xdr:row>
          <xdr:rowOff>276225</xdr:rowOff>
        </xdr:from>
        <xdr:to>
          <xdr:col>60</xdr:col>
          <xdr:colOff>104775</xdr:colOff>
          <xdr:row>98</xdr:row>
          <xdr:rowOff>28575</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99</xdr:row>
          <xdr:rowOff>276225</xdr:rowOff>
        </xdr:from>
        <xdr:to>
          <xdr:col>61</xdr:col>
          <xdr:colOff>123825</xdr:colOff>
          <xdr:row>101</xdr:row>
          <xdr:rowOff>9525</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102</xdr:row>
          <xdr:rowOff>0</xdr:rowOff>
        </xdr:from>
        <xdr:to>
          <xdr:col>61</xdr:col>
          <xdr:colOff>123825</xdr:colOff>
          <xdr:row>103</xdr:row>
          <xdr:rowOff>28575</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101</xdr:row>
          <xdr:rowOff>0</xdr:rowOff>
        </xdr:from>
        <xdr:to>
          <xdr:col>61</xdr:col>
          <xdr:colOff>123825</xdr:colOff>
          <xdr:row>102</xdr:row>
          <xdr:rowOff>28575</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103</xdr:row>
          <xdr:rowOff>0</xdr:rowOff>
        </xdr:from>
        <xdr:to>
          <xdr:col>61</xdr:col>
          <xdr:colOff>123825</xdr:colOff>
          <xdr:row>104</xdr:row>
          <xdr:rowOff>28575</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104</xdr:row>
          <xdr:rowOff>0</xdr:rowOff>
        </xdr:from>
        <xdr:to>
          <xdr:col>61</xdr:col>
          <xdr:colOff>123825</xdr:colOff>
          <xdr:row>105</xdr:row>
          <xdr:rowOff>28575</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105</xdr:row>
          <xdr:rowOff>0</xdr:rowOff>
        </xdr:from>
        <xdr:to>
          <xdr:col>61</xdr:col>
          <xdr:colOff>123825</xdr:colOff>
          <xdr:row>106</xdr:row>
          <xdr:rowOff>28575</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105</xdr:row>
          <xdr:rowOff>257175</xdr:rowOff>
        </xdr:from>
        <xdr:to>
          <xdr:col>61</xdr:col>
          <xdr:colOff>123825</xdr:colOff>
          <xdr:row>107</xdr:row>
          <xdr:rowOff>9525</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107</xdr:row>
          <xdr:rowOff>257175</xdr:rowOff>
        </xdr:from>
        <xdr:to>
          <xdr:col>61</xdr:col>
          <xdr:colOff>123825</xdr:colOff>
          <xdr:row>109</xdr:row>
          <xdr:rowOff>9525</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108</xdr:row>
          <xdr:rowOff>257175</xdr:rowOff>
        </xdr:from>
        <xdr:to>
          <xdr:col>61</xdr:col>
          <xdr:colOff>123825</xdr:colOff>
          <xdr:row>110</xdr:row>
          <xdr:rowOff>9525</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111</xdr:row>
          <xdr:rowOff>0</xdr:rowOff>
        </xdr:from>
        <xdr:to>
          <xdr:col>61</xdr:col>
          <xdr:colOff>123825</xdr:colOff>
          <xdr:row>112</xdr:row>
          <xdr:rowOff>28575</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99</xdr:row>
          <xdr:rowOff>276225</xdr:rowOff>
        </xdr:from>
        <xdr:to>
          <xdr:col>71</xdr:col>
          <xdr:colOff>123825</xdr:colOff>
          <xdr:row>101</xdr:row>
          <xdr:rowOff>9525</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104</xdr:row>
          <xdr:rowOff>0</xdr:rowOff>
        </xdr:from>
        <xdr:to>
          <xdr:col>82</xdr:col>
          <xdr:colOff>123825</xdr:colOff>
          <xdr:row>105</xdr:row>
          <xdr:rowOff>28575</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103</xdr:row>
          <xdr:rowOff>0</xdr:rowOff>
        </xdr:from>
        <xdr:to>
          <xdr:col>82</xdr:col>
          <xdr:colOff>123825</xdr:colOff>
          <xdr:row>104</xdr:row>
          <xdr:rowOff>28575</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106</xdr:row>
          <xdr:rowOff>0</xdr:rowOff>
        </xdr:from>
        <xdr:to>
          <xdr:col>82</xdr:col>
          <xdr:colOff>123825</xdr:colOff>
          <xdr:row>107</xdr:row>
          <xdr:rowOff>28575</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108</xdr:row>
          <xdr:rowOff>0</xdr:rowOff>
        </xdr:from>
        <xdr:to>
          <xdr:col>82</xdr:col>
          <xdr:colOff>123825</xdr:colOff>
          <xdr:row>109</xdr:row>
          <xdr:rowOff>28575</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111</xdr:row>
          <xdr:rowOff>0</xdr:rowOff>
        </xdr:from>
        <xdr:to>
          <xdr:col>72</xdr:col>
          <xdr:colOff>123825</xdr:colOff>
          <xdr:row>112</xdr:row>
          <xdr:rowOff>28575</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114</xdr:row>
          <xdr:rowOff>276225</xdr:rowOff>
        </xdr:from>
        <xdr:to>
          <xdr:col>61</xdr:col>
          <xdr:colOff>104775</xdr:colOff>
          <xdr:row>116</xdr:row>
          <xdr:rowOff>9525</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117</xdr:row>
          <xdr:rowOff>9525</xdr:rowOff>
        </xdr:from>
        <xdr:to>
          <xdr:col>61</xdr:col>
          <xdr:colOff>104775</xdr:colOff>
          <xdr:row>118</xdr:row>
          <xdr:rowOff>28575</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117</xdr:row>
          <xdr:rowOff>257175</xdr:rowOff>
        </xdr:from>
        <xdr:to>
          <xdr:col>61</xdr:col>
          <xdr:colOff>104775</xdr:colOff>
          <xdr:row>119</xdr:row>
          <xdr:rowOff>9525</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119</xdr:row>
          <xdr:rowOff>257175</xdr:rowOff>
        </xdr:from>
        <xdr:to>
          <xdr:col>61</xdr:col>
          <xdr:colOff>104775</xdr:colOff>
          <xdr:row>121</xdr:row>
          <xdr:rowOff>9525</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95250</xdr:colOff>
          <xdr:row>121</xdr:row>
          <xdr:rowOff>219075</xdr:rowOff>
        </xdr:from>
        <xdr:to>
          <xdr:col>61</xdr:col>
          <xdr:colOff>95250</xdr:colOff>
          <xdr:row>122</xdr:row>
          <xdr:rowOff>238125</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124</xdr:row>
          <xdr:rowOff>0</xdr:rowOff>
        </xdr:from>
        <xdr:to>
          <xdr:col>61</xdr:col>
          <xdr:colOff>104775</xdr:colOff>
          <xdr:row>125</xdr:row>
          <xdr:rowOff>28575</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125</xdr:row>
          <xdr:rowOff>0</xdr:rowOff>
        </xdr:from>
        <xdr:to>
          <xdr:col>61</xdr:col>
          <xdr:colOff>104775</xdr:colOff>
          <xdr:row>126</xdr:row>
          <xdr:rowOff>28575</xdr:rowOff>
        </xdr:to>
        <xdr:sp macro="" textlink="">
          <xdr:nvSpPr>
            <xdr:cNvPr id="18509" name="Check Box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126</xdr:row>
          <xdr:rowOff>0</xdr:rowOff>
        </xdr:from>
        <xdr:to>
          <xdr:col>61</xdr:col>
          <xdr:colOff>104775</xdr:colOff>
          <xdr:row>127</xdr:row>
          <xdr:rowOff>28575</xdr:rowOff>
        </xdr:to>
        <xdr:sp macro="" textlink="">
          <xdr:nvSpPr>
            <xdr:cNvPr id="18510" name="Check Box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51</xdr:col>
      <xdr:colOff>11906</xdr:colOff>
      <xdr:row>31</xdr:row>
      <xdr:rowOff>11906</xdr:rowOff>
    </xdr:from>
    <xdr:to>
      <xdr:col>82</xdr:col>
      <xdr:colOff>59531</xdr:colOff>
      <xdr:row>34</xdr:row>
      <xdr:rowOff>130969</xdr:rowOff>
    </xdr:to>
    <xdr:sp macro="" textlink="">
      <xdr:nvSpPr>
        <xdr:cNvPr id="12" name="大かっこ 11">
          <a:extLst>
            <a:ext uri="{FF2B5EF4-FFF2-40B4-BE49-F238E27FC236}">
              <a16:creationId xmlns:a16="http://schemas.microsoft.com/office/drawing/2014/main" id="{00000000-0008-0000-0900-00000C000000}"/>
            </a:ext>
          </a:extLst>
        </xdr:cNvPr>
        <xdr:cNvSpPr/>
      </xdr:nvSpPr>
      <xdr:spPr>
        <a:xfrm>
          <a:off x="7879556" y="8060531"/>
          <a:ext cx="4772025" cy="6905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62</xdr:col>
          <xdr:colOff>47625</xdr:colOff>
          <xdr:row>40</xdr:row>
          <xdr:rowOff>28575</xdr:rowOff>
        </xdr:from>
        <xdr:to>
          <xdr:col>64</xdr:col>
          <xdr:colOff>38100</xdr:colOff>
          <xdr:row>40</xdr:row>
          <xdr:rowOff>276225</xdr:rowOff>
        </xdr:to>
        <xdr:sp macro="" textlink="">
          <xdr:nvSpPr>
            <xdr:cNvPr id="18511" name="Check Box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43</xdr:row>
          <xdr:rowOff>19050</xdr:rowOff>
        </xdr:from>
        <xdr:to>
          <xdr:col>64</xdr:col>
          <xdr:colOff>38100</xdr:colOff>
          <xdr:row>43</xdr:row>
          <xdr:rowOff>266700</xdr:rowOff>
        </xdr:to>
        <xdr:sp macro="" textlink="">
          <xdr:nvSpPr>
            <xdr:cNvPr id="18512" name="Check Box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95250</xdr:colOff>
          <xdr:row>43</xdr:row>
          <xdr:rowOff>28575</xdr:rowOff>
        </xdr:from>
        <xdr:to>
          <xdr:col>72</xdr:col>
          <xdr:colOff>95250</xdr:colOff>
          <xdr:row>43</xdr:row>
          <xdr:rowOff>276225</xdr:rowOff>
        </xdr:to>
        <xdr:sp macro="" textlink="">
          <xdr:nvSpPr>
            <xdr:cNvPr id="18513" name="Check Box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47625</xdr:colOff>
          <xdr:row>40</xdr:row>
          <xdr:rowOff>28575</xdr:rowOff>
        </xdr:from>
        <xdr:to>
          <xdr:col>69</xdr:col>
          <xdr:colOff>38100</xdr:colOff>
          <xdr:row>40</xdr:row>
          <xdr:rowOff>276225</xdr:rowOff>
        </xdr:to>
        <xdr:sp macro="" textlink="">
          <xdr:nvSpPr>
            <xdr:cNvPr id="18514" name="Check Box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42</xdr:row>
          <xdr:rowOff>19050</xdr:rowOff>
        </xdr:from>
        <xdr:to>
          <xdr:col>64</xdr:col>
          <xdr:colOff>38100</xdr:colOff>
          <xdr:row>42</xdr:row>
          <xdr:rowOff>266700</xdr:rowOff>
        </xdr:to>
        <xdr:sp macro="" textlink="">
          <xdr:nvSpPr>
            <xdr:cNvPr id="18515" name="Check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85725</xdr:colOff>
          <xdr:row>42</xdr:row>
          <xdr:rowOff>38100</xdr:rowOff>
        </xdr:from>
        <xdr:to>
          <xdr:col>72</xdr:col>
          <xdr:colOff>85725</xdr:colOff>
          <xdr:row>42</xdr:row>
          <xdr:rowOff>285750</xdr:rowOff>
        </xdr:to>
        <xdr:sp macro="" textlink="">
          <xdr:nvSpPr>
            <xdr:cNvPr id="18516" name="Check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xdr:colOff>
          <xdr:row>40</xdr:row>
          <xdr:rowOff>38100</xdr:rowOff>
        </xdr:from>
        <xdr:to>
          <xdr:col>75</xdr:col>
          <xdr:colOff>38100</xdr:colOff>
          <xdr:row>40</xdr:row>
          <xdr:rowOff>285750</xdr:rowOff>
        </xdr:to>
        <xdr:sp macro="" textlink="">
          <xdr:nvSpPr>
            <xdr:cNvPr id="18517" name="Check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95250</xdr:colOff>
          <xdr:row>40</xdr:row>
          <xdr:rowOff>38100</xdr:rowOff>
        </xdr:from>
        <xdr:to>
          <xdr:col>81</xdr:col>
          <xdr:colOff>95250</xdr:colOff>
          <xdr:row>40</xdr:row>
          <xdr:rowOff>285750</xdr:rowOff>
        </xdr:to>
        <xdr:sp macro="" textlink="">
          <xdr:nvSpPr>
            <xdr:cNvPr id="18518" name="Check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95250</xdr:colOff>
          <xdr:row>40</xdr:row>
          <xdr:rowOff>28575</xdr:rowOff>
        </xdr:from>
        <xdr:to>
          <xdr:col>86</xdr:col>
          <xdr:colOff>95250</xdr:colOff>
          <xdr:row>40</xdr:row>
          <xdr:rowOff>276225</xdr:rowOff>
        </xdr:to>
        <xdr:sp macro="" textlink="">
          <xdr:nvSpPr>
            <xdr:cNvPr id="18519" name="Check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41</xdr:row>
          <xdr:rowOff>28575</xdr:rowOff>
        </xdr:from>
        <xdr:to>
          <xdr:col>64</xdr:col>
          <xdr:colOff>38100</xdr:colOff>
          <xdr:row>41</xdr:row>
          <xdr:rowOff>276225</xdr:rowOff>
        </xdr:to>
        <xdr:sp macro="" textlink="">
          <xdr:nvSpPr>
            <xdr:cNvPr id="18520" name="Check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114300</xdr:colOff>
          <xdr:row>42</xdr:row>
          <xdr:rowOff>28575</xdr:rowOff>
        </xdr:from>
        <xdr:to>
          <xdr:col>78</xdr:col>
          <xdr:colOff>123825</xdr:colOff>
          <xdr:row>42</xdr:row>
          <xdr:rowOff>276225</xdr:rowOff>
        </xdr:to>
        <xdr:sp macro="" textlink="">
          <xdr:nvSpPr>
            <xdr:cNvPr id="18521" name="Check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114300</xdr:colOff>
          <xdr:row>43</xdr:row>
          <xdr:rowOff>28575</xdr:rowOff>
        </xdr:from>
        <xdr:to>
          <xdr:col>78</xdr:col>
          <xdr:colOff>123825</xdr:colOff>
          <xdr:row>43</xdr:row>
          <xdr:rowOff>276225</xdr:rowOff>
        </xdr:to>
        <xdr:sp macro="" textlink="">
          <xdr:nvSpPr>
            <xdr:cNvPr id="18522" name="Check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60</xdr:col>
      <xdr:colOff>142874</xdr:colOff>
      <xdr:row>49</xdr:row>
      <xdr:rowOff>47624</xdr:rowOff>
    </xdr:from>
    <xdr:to>
      <xdr:col>90</xdr:col>
      <xdr:colOff>130968</xdr:colOff>
      <xdr:row>52</xdr:row>
      <xdr:rowOff>202406</xdr:rowOff>
    </xdr:to>
    <xdr:sp macro="" textlink="">
      <xdr:nvSpPr>
        <xdr:cNvPr id="13" name="大かっこ 12">
          <a:extLst>
            <a:ext uri="{FF2B5EF4-FFF2-40B4-BE49-F238E27FC236}">
              <a16:creationId xmlns:a16="http://schemas.microsoft.com/office/drawing/2014/main" id="{00000000-0008-0000-0900-00000D000000}"/>
            </a:ext>
          </a:extLst>
        </xdr:cNvPr>
        <xdr:cNvSpPr/>
      </xdr:nvSpPr>
      <xdr:spPr>
        <a:xfrm>
          <a:off x="9382124" y="12715874"/>
          <a:ext cx="4560094" cy="89773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54</xdr:col>
      <xdr:colOff>23812</xdr:colOff>
      <xdr:row>49</xdr:row>
      <xdr:rowOff>83344</xdr:rowOff>
    </xdr:from>
    <xdr:to>
      <xdr:col>57</xdr:col>
      <xdr:colOff>23812</xdr:colOff>
      <xdr:row>53</xdr:row>
      <xdr:rowOff>0</xdr:rowOff>
    </xdr:to>
    <xdr:sp macro="" textlink="">
      <xdr:nvSpPr>
        <xdr:cNvPr id="14" name="AutoShape 4">
          <a:extLst>
            <a:ext uri="{FF2B5EF4-FFF2-40B4-BE49-F238E27FC236}">
              <a16:creationId xmlns:a16="http://schemas.microsoft.com/office/drawing/2014/main" id="{00000000-0008-0000-0900-00000E000000}"/>
            </a:ext>
          </a:extLst>
        </xdr:cNvPr>
        <xdr:cNvSpPr>
          <a:spLocks noChangeArrowheads="1"/>
        </xdr:cNvSpPr>
      </xdr:nvSpPr>
      <xdr:spPr bwMode="auto">
        <a:xfrm>
          <a:off x="8348662" y="12751594"/>
          <a:ext cx="457200" cy="907256"/>
        </a:xfrm>
        <a:prstGeom prst="downArrow">
          <a:avLst>
            <a:gd name="adj1" fmla="val 50000"/>
            <a:gd name="adj2" fmla="val 5647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50</xdr:col>
      <xdr:colOff>35719</xdr:colOff>
      <xdr:row>49</xdr:row>
      <xdr:rowOff>107157</xdr:rowOff>
    </xdr:from>
    <xdr:to>
      <xdr:col>60</xdr:col>
      <xdr:colOff>95249</xdr:colOff>
      <xdr:row>51</xdr:row>
      <xdr:rowOff>178594</xdr:rowOff>
    </xdr:to>
    <xdr:sp macro="" textlink="">
      <xdr:nvSpPr>
        <xdr:cNvPr id="15" name="テキスト ボックス 2">
          <a:extLst>
            <a:ext uri="{FF2B5EF4-FFF2-40B4-BE49-F238E27FC236}">
              <a16:creationId xmlns:a16="http://schemas.microsoft.com/office/drawing/2014/main" id="{00000000-0008-0000-0900-00000F000000}"/>
            </a:ext>
          </a:extLst>
        </xdr:cNvPr>
        <xdr:cNvSpPr txBox="1">
          <a:spLocks noChangeArrowheads="1"/>
        </xdr:cNvSpPr>
      </xdr:nvSpPr>
      <xdr:spPr bwMode="auto">
        <a:xfrm>
          <a:off x="7750969" y="12775407"/>
          <a:ext cx="1583530" cy="566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0" upright="1">
          <a:noAutofit/>
        </a:bodyPr>
        <a:lstStyle/>
        <a:p>
          <a:pPr marL="0" algn="just">
            <a:lnSpc>
              <a:spcPct val="150000"/>
            </a:lnSpc>
            <a:spcBef>
              <a:spcPts val="0"/>
            </a:spcBef>
          </a:pPr>
          <a:r>
            <a:rPr lang="ja-JP" sz="8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移行特例を適用する場合は別途、下記に記入すること。</a:t>
          </a:r>
          <a:endParaRPr lang="ja-JP" sz="11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66</xdr:col>
          <xdr:colOff>47625</xdr:colOff>
          <xdr:row>65</xdr:row>
          <xdr:rowOff>238125</xdr:rowOff>
        </xdr:from>
        <xdr:to>
          <xdr:col>68</xdr:col>
          <xdr:colOff>104775</xdr:colOff>
          <xdr:row>66</xdr:row>
          <xdr:rowOff>238125</xdr:rowOff>
        </xdr:to>
        <xdr:sp macro="" textlink="">
          <xdr:nvSpPr>
            <xdr:cNvPr id="18523" name="Check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133350</xdr:colOff>
          <xdr:row>65</xdr:row>
          <xdr:rowOff>238125</xdr:rowOff>
        </xdr:from>
        <xdr:to>
          <xdr:col>72</xdr:col>
          <xdr:colOff>38100</xdr:colOff>
          <xdr:row>66</xdr:row>
          <xdr:rowOff>238125</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133350</xdr:colOff>
          <xdr:row>65</xdr:row>
          <xdr:rowOff>238125</xdr:rowOff>
        </xdr:from>
        <xdr:to>
          <xdr:col>76</xdr:col>
          <xdr:colOff>38100</xdr:colOff>
          <xdr:row>66</xdr:row>
          <xdr:rowOff>238125</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152400</xdr:colOff>
          <xdr:row>65</xdr:row>
          <xdr:rowOff>238125</xdr:rowOff>
        </xdr:from>
        <xdr:to>
          <xdr:col>83</xdr:col>
          <xdr:colOff>57150</xdr:colOff>
          <xdr:row>66</xdr:row>
          <xdr:rowOff>238125</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50</xdr:col>
      <xdr:colOff>47625</xdr:colOff>
      <xdr:row>53</xdr:row>
      <xdr:rowOff>23813</xdr:rowOff>
    </xdr:from>
    <xdr:to>
      <xdr:col>91</xdr:col>
      <xdr:colOff>71437</xdr:colOff>
      <xdr:row>75</xdr:row>
      <xdr:rowOff>178594</xdr:rowOff>
    </xdr:to>
    <xdr:sp macro="" textlink="">
      <xdr:nvSpPr>
        <xdr:cNvPr id="16" name="正方形/長方形 15">
          <a:extLst>
            <a:ext uri="{FF2B5EF4-FFF2-40B4-BE49-F238E27FC236}">
              <a16:creationId xmlns:a16="http://schemas.microsoft.com/office/drawing/2014/main" id="{00000000-0008-0000-0900-000010000000}"/>
            </a:ext>
          </a:extLst>
        </xdr:cNvPr>
        <xdr:cNvSpPr/>
      </xdr:nvSpPr>
      <xdr:spPr>
        <a:xfrm>
          <a:off x="7762875" y="13682663"/>
          <a:ext cx="6272212" cy="5488781"/>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86</xdr:col>
      <xdr:colOff>11906</xdr:colOff>
      <xdr:row>30</xdr:row>
      <xdr:rowOff>23813</xdr:rowOff>
    </xdr:from>
    <xdr:to>
      <xdr:col>88</xdr:col>
      <xdr:colOff>47625</xdr:colOff>
      <xdr:row>35</xdr:row>
      <xdr:rowOff>142875</xdr:rowOff>
    </xdr:to>
    <xdr:sp macro="" textlink="">
      <xdr:nvSpPr>
        <xdr:cNvPr id="17" name="AutoShape 2">
          <a:extLst>
            <a:ext uri="{FF2B5EF4-FFF2-40B4-BE49-F238E27FC236}">
              <a16:creationId xmlns:a16="http://schemas.microsoft.com/office/drawing/2014/main" id="{00000000-0008-0000-0900-000011000000}"/>
            </a:ext>
          </a:extLst>
        </xdr:cNvPr>
        <xdr:cNvSpPr>
          <a:spLocks noChangeArrowheads="1"/>
        </xdr:cNvSpPr>
      </xdr:nvSpPr>
      <xdr:spPr bwMode="auto">
        <a:xfrm>
          <a:off x="13213556" y="7881938"/>
          <a:ext cx="340519" cy="1071562"/>
        </a:xfrm>
        <a:prstGeom prst="downArrow">
          <a:avLst>
            <a:gd name="adj1" fmla="val 50000"/>
            <a:gd name="adj2" fmla="val 6118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83</xdr:col>
      <xdr:colOff>23813</xdr:colOff>
      <xdr:row>30</xdr:row>
      <xdr:rowOff>71439</xdr:rowOff>
    </xdr:from>
    <xdr:to>
      <xdr:col>91</xdr:col>
      <xdr:colOff>47625</xdr:colOff>
      <xdr:row>34</xdr:row>
      <xdr:rowOff>47625</xdr:rowOff>
    </xdr:to>
    <xdr:sp macro="" textlink="">
      <xdr:nvSpPr>
        <xdr:cNvPr id="18" name="テキスト ボックス 2">
          <a:extLst>
            <a:ext uri="{FF2B5EF4-FFF2-40B4-BE49-F238E27FC236}">
              <a16:creationId xmlns:a16="http://schemas.microsoft.com/office/drawing/2014/main" id="{00000000-0008-0000-0900-000012000000}"/>
            </a:ext>
          </a:extLst>
        </xdr:cNvPr>
        <xdr:cNvSpPr txBox="1">
          <a:spLocks noChangeArrowheads="1"/>
        </xdr:cNvSpPr>
      </xdr:nvSpPr>
      <xdr:spPr bwMode="auto">
        <a:xfrm>
          <a:off x="12768263" y="7929564"/>
          <a:ext cx="1243012" cy="738186"/>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gn="just"/>
          <a:r>
            <a:rPr lang="ja-JP" sz="9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移行特例を適用する場合は別途、下記の□にレ印を記入すること。</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r>
            <a:rPr lang="en-US" sz="1200" kern="100">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51</xdr:col>
          <xdr:colOff>95250</xdr:colOff>
          <xdr:row>36</xdr:row>
          <xdr:rowOff>133350</xdr:rowOff>
        </xdr:from>
        <xdr:to>
          <xdr:col>54</xdr:col>
          <xdr:colOff>0</xdr:colOff>
          <xdr:row>37</xdr:row>
          <xdr:rowOff>209550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50</xdr:col>
      <xdr:colOff>130969</xdr:colOff>
      <xdr:row>36</xdr:row>
      <xdr:rowOff>0</xdr:rowOff>
    </xdr:from>
    <xdr:to>
      <xdr:col>91</xdr:col>
      <xdr:colOff>107157</xdr:colOff>
      <xdr:row>38</xdr:row>
      <xdr:rowOff>11906</xdr:rowOff>
    </xdr:to>
    <xdr:sp macro="" textlink="">
      <xdr:nvSpPr>
        <xdr:cNvPr id="19" name="正方形/長方形 18">
          <a:extLst>
            <a:ext uri="{FF2B5EF4-FFF2-40B4-BE49-F238E27FC236}">
              <a16:creationId xmlns:a16="http://schemas.microsoft.com/office/drawing/2014/main" id="{00000000-0008-0000-0900-000013000000}"/>
            </a:ext>
          </a:extLst>
        </xdr:cNvPr>
        <xdr:cNvSpPr/>
      </xdr:nvSpPr>
      <xdr:spPr>
        <a:xfrm>
          <a:off x="7846219" y="8982075"/>
          <a:ext cx="6224588" cy="726281"/>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23813</xdr:colOff>
      <xdr:row>104</xdr:row>
      <xdr:rowOff>11906</xdr:rowOff>
    </xdr:from>
    <xdr:to>
      <xdr:col>43</xdr:col>
      <xdr:colOff>47625</xdr:colOff>
      <xdr:row>113</xdr:row>
      <xdr:rowOff>285749</xdr:rowOff>
    </xdr:to>
    <xdr:sp macro="" textlink="">
      <xdr:nvSpPr>
        <xdr:cNvPr id="20" name="AutoShape 15">
          <a:extLst>
            <a:ext uri="{FF2B5EF4-FFF2-40B4-BE49-F238E27FC236}">
              <a16:creationId xmlns:a16="http://schemas.microsoft.com/office/drawing/2014/main" id="{00000000-0008-0000-0900-000014000000}"/>
            </a:ext>
          </a:extLst>
        </xdr:cNvPr>
        <xdr:cNvSpPr>
          <a:spLocks noChangeArrowheads="1"/>
        </xdr:cNvSpPr>
      </xdr:nvSpPr>
      <xdr:spPr bwMode="auto">
        <a:xfrm>
          <a:off x="6119813" y="26900981"/>
          <a:ext cx="481012" cy="2674143"/>
        </a:xfrm>
        <a:prstGeom prst="upDownArrow">
          <a:avLst>
            <a:gd name="adj1" fmla="val 15769"/>
            <a:gd name="adj2" fmla="val 35682"/>
          </a:avLst>
        </a:prstGeom>
        <a:noFill/>
        <a:ln w="9525" algn="ctr">
          <a:solidFill>
            <a:srgbClr val="000000"/>
          </a:solidFill>
          <a:miter lim="800000"/>
          <a:headEnd/>
          <a:tailEnd/>
        </a:ln>
        <a:effectLst/>
        <a:extLst>
          <a:ext uri="{909E8E84-426E-40DD-AFC4-6F175D3DCCD1}">
            <a14:hiddenFill xmlns:a14="http://schemas.microsoft.com/office/drawing/2010/main">
              <a:solidFill>
                <a:srgbClr val="FFFFFF">
                  <a:alpha val="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rot="0" vert="eaVert" wrap="square" lIns="74295" tIns="8890" rIns="74295" bIns="8890" anchor="t" anchorCtr="0" upright="1">
          <a:noAutofit/>
        </a:bodyPr>
        <a:lstStyle/>
        <a:p>
          <a:endParaRPr lang="ja-JP" altLang="en-US"/>
        </a:p>
      </xdr:txBody>
    </xdr:sp>
    <xdr:clientData/>
  </xdr:twoCellAnchor>
  <xdr:twoCellAnchor>
    <xdr:from>
      <xdr:col>40</xdr:col>
      <xdr:colOff>32107</xdr:colOff>
      <xdr:row>104</xdr:row>
      <xdr:rowOff>239328</xdr:rowOff>
    </xdr:from>
    <xdr:to>
      <xdr:col>43</xdr:col>
      <xdr:colOff>32107</xdr:colOff>
      <xdr:row>112</xdr:row>
      <xdr:rowOff>214043</xdr:rowOff>
    </xdr:to>
    <xdr:sp macro="" textlink="">
      <xdr:nvSpPr>
        <xdr:cNvPr id="21" name="Text Box 17">
          <a:extLst>
            <a:ext uri="{FF2B5EF4-FFF2-40B4-BE49-F238E27FC236}">
              <a16:creationId xmlns:a16="http://schemas.microsoft.com/office/drawing/2014/main" id="{00000000-0008-0000-0900-000015000000}"/>
            </a:ext>
          </a:extLst>
        </xdr:cNvPr>
        <xdr:cNvSpPr txBox="1">
          <a:spLocks noChangeArrowheads="1"/>
        </xdr:cNvSpPr>
      </xdr:nvSpPr>
      <xdr:spPr bwMode="auto">
        <a:xfrm>
          <a:off x="6128107" y="27128403"/>
          <a:ext cx="457200" cy="2108315"/>
        </a:xfrm>
        <a:prstGeom prst="rect">
          <a:avLst/>
        </a:prstGeom>
        <a:solidFill>
          <a:srgbClr val="FFFF00"/>
        </a:solidFill>
        <a:ln w="9525" algn="ctr">
          <a:solidFill>
            <a:srgbClr val="000000"/>
          </a:solidFill>
          <a:miter lim="800000"/>
          <a:headEnd/>
          <a:tailEnd/>
        </a:ln>
        <a:effectLst/>
      </xdr:spPr>
      <xdr:txBody>
        <a:bodyPr rot="0" vert="wordArtVertRtl" wrap="square" lIns="74295" tIns="8890" rIns="74295" bIns="8890" anchor="t" anchorCtr="0" upright="1">
          <a:noAutofit/>
        </a:bodyPr>
        <a:lstStyle/>
        <a:p>
          <a:pPr algn="just"/>
          <a:r>
            <a:rPr lang="ja-JP" sz="7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移行特例を適用する場合「有」と記入のうえ、下記に園児の待避上必要な設備を記載すること</a:t>
          </a:r>
          <a:r>
            <a:rPr lang="ja-JP" altLang="en-US" sz="700" kern="100">
              <a:effectLst/>
              <a:latin typeface="ＭＳ 明朝" panose="02020609040205080304" pitchFamily="17" charset="-128"/>
              <a:ea typeface="ＭＳ 明朝" panose="02020609040205080304" pitchFamily="17" charset="-128"/>
              <a:cs typeface="Times New Roman" panose="02020603050405020304" pitchFamily="18" charset="0"/>
            </a:rPr>
            <a:t>。</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twoCellAnchor>
    <xdr:from>
      <xdr:col>15</xdr:col>
      <xdr:colOff>137698</xdr:colOff>
      <xdr:row>49</xdr:row>
      <xdr:rowOff>42809</xdr:rowOff>
    </xdr:from>
    <xdr:to>
      <xdr:col>35</xdr:col>
      <xdr:colOff>64448</xdr:colOff>
      <xdr:row>49</xdr:row>
      <xdr:rowOff>224747</xdr:rowOff>
    </xdr:to>
    <xdr:sp macro="" textlink="">
      <xdr:nvSpPr>
        <xdr:cNvPr id="22" name="正方形/長方形 21">
          <a:extLst>
            <a:ext uri="{FF2B5EF4-FFF2-40B4-BE49-F238E27FC236}">
              <a16:creationId xmlns:a16="http://schemas.microsoft.com/office/drawing/2014/main" id="{00000000-0008-0000-0900-000016000000}"/>
            </a:ext>
          </a:extLst>
        </xdr:cNvPr>
        <xdr:cNvSpPr/>
      </xdr:nvSpPr>
      <xdr:spPr>
        <a:xfrm>
          <a:off x="2360198" y="12647559"/>
          <a:ext cx="2890083" cy="181938"/>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139130</xdr:colOff>
      <xdr:row>49</xdr:row>
      <xdr:rowOff>42809</xdr:rowOff>
    </xdr:from>
    <xdr:to>
      <xdr:col>83</xdr:col>
      <xdr:colOff>32106</xdr:colOff>
      <xdr:row>50</xdr:row>
      <xdr:rowOff>10702</xdr:rowOff>
    </xdr:to>
    <xdr:sp macro="" textlink="">
      <xdr:nvSpPr>
        <xdr:cNvPr id="23" name="正方形/長方形 22">
          <a:extLst>
            <a:ext uri="{FF2B5EF4-FFF2-40B4-BE49-F238E27FC236}">
              <a16:creationId xmlns:a16="http://schemas.microsoft.com/office/drawing/2014/main" id="{00000000-0008-0000-0900-000017000000}"/>
            </a:ext>
          </a:extLst>
        </xdr:cNvPr>
        <xdr:cNvSpPr/>
      </xdr:nvSpPr>
      <xdr:spPr>
        <a:xfrm>
          <a:off x="9835580" y="12711059"/>
          <a:ext cx="2940976" cy="215543"/>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80</xdr:col>
          <xdr:colOff>114300</xdr:colOff>
          <xdr:row>106</xdr:row>
          <xdr:rowOff>0</xdr:rowOff>
        </xdr:from>
        <xdr:to>
          <xdr:col>82</xdr:col>
          <xdr:colOff>123825</xdr:colOff>
          <xdr:row>107</xdr:row>
          <xdr:rowOff>28575</xdr:rowOff>
        </xdr:to>
        <xdr:sp macro="" textlink="">
          <xdr:nvSpPr>
            <xdr:cNvPr id="18528" name="Check Box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111</xdr:row>
          <xdr:rowOff>0</xdr:rowOff>
        </xdr:from>
        <xdr:to>
          <xdr:col>82</xdr:col>
          <xdr:colOff>123825</xdr:colOff>
          <xdr:row>112</xdr:row>
          <xdr:rowOff>28575</xdr:rowOff>
        </xdr:to>
        <xdr:sp macro="" textlink="">
          <xdr:nvSpPr>
            <xdr:cNvPr id="18529" name="Check Box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111</xdr:row>
          <xdr:rowOff>0</xdr:rowOff>
        </xdr:from>
        <xdr:to>
          <xdr:col>61</xdr:col>
          <xdr:colOff>123825</xdr:colOff>
          <xdr:row>112</xdr:row>
          <xdr:rowOff>28575</xdr:rowOff>
        </xdr:to>
        <xdr:sp macro="" textlink="">
          <xdr:nvSpPr>
            <xdr:cNvPr id="18530" name="Check Box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111</xdr:row>
          <xdr:rowOff>0</xdr:rowOff>
        </xdr:from>
        <xdr:to>
          <xdr:col>72</xdr:col>
          <xdr:colOff>123825</xdr:colOff>
          <xdr:row>112</xdr:row>
          <xdr:rowOff>28575</xdr:rowOff>
        </xdr:to>
        <xdr:sp macro="" textlink="">
          <xdr:nvSpPr>
            <xdr:cNvPr id="18531" name="Check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89</xdr:col>
      <xdr:colOff>10703</xdr:colOff>
      <xdr:row>104</xdr:row>
      <xdr:rowOff>0</xdr:rowOff>
    </xdr:from>
    <xdr:to>
      <xdr:col>92</xdr:col>
      <xdr:colOff>34515</xdr:colOff>
      <xdr:row>113</xdr:row>
      <xdr:rowOff>273843</xdr:rowOff>
    </xdr:to>
    <xdr:sp macro="" textlink="">
      <xdr:nvSpPr>
        <xdr:cNvPr id="24" name="AutoShape 15">
          <a:extLst>
            <a:ext uri="{FF2B5EF4-FFF2-40B4-BE49-F238E27FC236}">
              <a16:creationId xmlns:a16="http://schemas.microsoft.com/office/drawing/2014/main" id="{00000000-0008-0000-0900-000018000000}"/>
            </a:ext>
          </a:extLst>
        </xdr:cNvPr>
        <xdr:cNvSpPr>
          <a:spLocks noChangeArrowheads="1"/>
        </xdr:cNvSpPr>
      </xdr:nvSpPr>
      <xdr:spPr bwMode="auto">
        <a:xfrm>
          <a:off x="13669553" y="26889075"/>
          <a:ext cx="481012" cy="2674143"/>
        </a:xfrm>
        <a:prstGeom prst="upDownArrow">
          <a:avLst>
            <a:gd name="adj1" fmla="val 15769"/>
            <a:gd name="adj2" fmla="val 35682"/>
          </a:avLst>
        </a:prstGeom>
        <a:noFill/>
        <a:ln w="9525" algn="ctr">
          <a:solidFill>
            <a:srgbClr val="000000"/>
          </a:solidFill>
          <a:miter lim="800000"/>
          <a:headEnd/>
          <a:tailEnd/>
        </a:ln>
        <a:effectLst/>
        <a:extLst>
          <a:ext uri="{909E8E84-426E-40DD-AFC4-6F175D3DCCD1}">
            <a14:hiddenFill xmlns:a14="http://schemas.microsoft.com/office/drawing/2010/main">
              <a:solidFill>
                <a:srgbClr val="FFFFFF">
                  <a:alpha val="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rot="0" vert="eaVert" wrap="square" lIns="74295" tIns="8890" rIns="74295" bIns="8890" anchor="t" anchorCtr="0" upright="1">
          <a:noAutofit/>
        </a:bodyPr>
        <a:lstStyle/>
        <a:p>
          <a:endParaRPr lang="ja-JP" altLang="en-US"/>
        </a:p>
      </xdr:txBody>
    </xdr:sp>
    <xdr:clientData/>
  </xdr:twoCellAnchor>
  <xdr:twoCellAnchor>
    <xdr:from>
      <xdr:col>89</xdr:col>
      <xdr:colOff>21405</xdr:colOff>
      <xdr:row>105</xdr:row>
      <xdr:rowOff>10703</xdr:rowOff>
    </xdr:from>
    <xdr:to>
      <xdr:col>92</xdr:col>
      <xdr:colOff>21405</xdr:colOff>
      <xdr:row>112</xdr:row>
      <xdr:rowOff>252974</xdr:rowOff>
    </xdr:to>
    <xdr:sp macro="" textlink="">
      <xdr:nvSpPr>
        <xdr:cNvPr id="25" name="Text Box 17">
          <a:extLst>
            <a:ext uri="{FF2B5EF4-FFF2-40B4-BE49-F238E27FC236}">
              <a16:creationId xmlns:a16="http://schemas.microsoft.com/office/drawing/2014/main" id="{00000000-0008-0000-0900-000019000000}"/>
            </a:ext>
          </a:extLst>
        </xdr:cNvPr>
        <xdr:cNvSpPr txBox="1">
          <a:spLocks noChangeArrowheads="1"/>
        </xdr:cNvSpPr>
      </xdr:nvSpPr>
      <xdr:spPr bwMode="auto">
        <a:xfrm>
          <a:off x="13680255" y="27166478"/>
          <a:ext cx="457200" cy="2109171"/>
        </a:xfrm>
        <a:prstGeom prst="rect">
          <a:avLst/>
        </a:prstGeom>
        <a:solidFill>
          <a:schemeClr val="bg1">
            <a:lumMod val="65000"/>
          </a:schemeClr>
        </a:solidFill>
        <a:ln w="9525" algn="ctr">
          <a:solidFill>
            <a:srgbClr val="000000"/>
          </a:solidFill>
          <a:miter lim="800000"/>
          <a:headEnd/>
          <a:tailEnd/>
        </a:ln>
        <a:effectLst/>
      </xdr:spPr>
      <xdr:txBody>
        <a:bodyPr rot="0" vert="wordArtVertRtl" wrap="square" lIns="74295" tIns="8890" rIns="74295" bIns="8890" anchor="t" anchorCtr="0" upright="1">
          <a:noAutofit/>
        </a:bodyPr>
        <a:lstStyle/>
        <a:p>
          <a:pPr algn="just"/>
          <a:r>
            <a:rPr lang="ja-JP" sz="7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移行特例を適用する場合「有」と記入のうえ、下記に園児の待避上必要な設備を記載すること</a:t>
          </a:r>
          <a:r>
            <a:rPr lang="ja-JP" altLang="en-US" sz="700" kern="100">
              <a:effectLst/>
              <a:latin typeface="ＭＳ 明朝" panose="02020609040205080304" pitchFamily="17" charset="-128"/>
              <a:ea typeface="ＭＳ 明朝" panose="02020609040205080304" pitchFamily="17" charset="-128"/>
              <a:cs typeface="Times New Roman" panose="02020603050405020304" pitchFamily="18" charset="0"/>
            </a:rPr>
            <a:t>。</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32" name="Check Box 100" hidden="1">
              <a:extLst>
                <a:ext uri="{63B3BB69-23CF-44E3-9099-C40C66FF867C}">
                  <a14:compatExt spid="_x0000_s18532"/>
                </a:ext>
                <a:ext uri="{FF2B5EF4-FFF2-40B4-BE49-F238E27FC236}">
                  <a16:creationId xmlns:a16="http://schemas.microsoft.com/office/drawing/2014/main" id="{00000000-0008-0000-0900-00006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33" name="Check Box 101" hidden="1">
              <a:extLst>
                <a:ext uri="{63B3BB69-23CF-44E3-9099-C40C66FF867C}">
                  <a14:compatExt spid="_x0000_s18533"/>
                </a:ext>
                <a:ext uri="{FF2B5EF4-FFF2-40B4-BE49-F238E27FC236}">
                  <a16:creationId xmlns:a16="http://schemas.microsoft.com/office/drawing/2014/main" id="{00000000-0008-0000-0900-00006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34" name="Check Box 102" hidden="1">
              <a:extLst>
                <a:ext uri="{63B3BB69-23CF-44E3-9099-C40C66FF867C}">
                  <a14:compatExt spid="_x0000_s18534"/>
                </a:ext>
                <a:ext uri="{FF2B5EF4-FFF2-40B4-BE49-F238E27FC236}">
                  <a16:creationId xmlns:a16="http://schemas.microsoft.com/office/drawing/2014/main" id="{00000000-0008-0000-0900-00006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35" name="Check Box 103" hidden="1">
              <a:extLst>
                <a:ext uri="{63B3BB69-23CF-44E3-9099-C40C66FF867C}">
                  <a14:compatExt spid="_x0000_s18535"/>
                </a:ext>
                <a:ext uri="{FF2B5EF4-FFF2-40B4-BE49-F238E27FC236}">
                  <a16:creationId xmlns:a16="http://schemas.microsoft.com/office/drawing/2014/main" id="{00000000-0008-0000-0900-00006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36" name="Check Box 104" hidden="1">
              <a:extLst>
                <a:ext uri="{63B3BB69-23CF-44E3-9099-C40C66FF867C}">
                  <a14:compatExt spid="_x0000_s18536"/>
                </a:ext>
                <a:ext uri="{FF2B5EF4-FFF2-40B4-BE49-F238E27FC236}">
                  <a16:creationId xmlns:a16="http://schemas.microsoft.com/office/drawing/2014/main" id="{00000000-0008-0000-0900-00006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37" name="Check Box 105" hidden="1">
              <a:extLst>
                <a:ext uri="{63B3BB69-23CF-44E3-9099-C40C66FF867C}">
                  <a14:compatExt spid="_x0000_s18537"/>
                </a:ext>
                <a:ext uri="{FF2B5EF4-FFF2-40B4-BE49-F238E27FC236}">
                  <a16:creationId xmlns:a16="http://schemas.microsoft.com/office/drawing/2014/main" id="{00000000-0008-0000-0900-00006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38" name="Check Box 106" hidden="1">
              <a:extLst>
                <a:ext uri="{63B3BB69-23CF-44E3-9099-C40C66FF867C}">
                  <a14:compatExt spid="_x0000_s18538"/>
                </a:ext>
                <a:ext uri="{FF2B5EF4-FFF2-40B4-BE49-F238E27FC236}">
                  <a16:creationId xmlns:a16="http://schemas.microsoft.com/office/drawing/2014/main" id="{00000000-0008-0000-0900-00006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39" name="Check Box 107" hidden="1">
              <a:extLst>
                <a:ext uri="{63B3BB69-23CF-44E3-9099-C40C66FF867C}">
                  <a14:compatExt spid="_x0000_s18539"/>
                </a:ext>
                <a:ext uri="{FF2B5EF4-FFF2-40B4-BE49-F238E27FC236}">
                  <a16:creationId xmlns:a16="http://schemas.microsoft.com/office/drawing/2014/main" id="{00000000-0008-0000-0900-00006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40" name="Check Box 108" hidden="1">
              <a:extLst>
                <a:ext uri="{63B3BB69-23CF-44E3-9099-C40C66FF867C}">
                  <a14:compatExt spid="_x0000_s18540"/>
                </a:ext>
                <a:ext uri="{FF2B5EF4-FFF2-40B4-BE49-F238E27FC236}">
                  <a16:creationId xmlns:a16="http://schemas.microsoft.com/office/drawing/2014/main" id="{00000000-0008-0000-0900-00006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41" name="Check Box 109" hidden="1">
              <a:extLst>
                <a:ext uri="{63B3BB69-23CF-44E3-9099-C40C66FF867C}">
                  <a14:compatExt spid="_x0000_s18541"/>
                </a:ext>
                <a:ext uri="{FF2B5EF4-FFF2-40B4-BE49-F238E27FC236}">
                  <a16:creationId xmlns:a16="http://schemas.microsoft.com/office/drawing/2014/main" id="{00000000-0008-0000-0900-00006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42" name="Check Box 110" hidden="1">
              <a:extLst>
                <a:ext uri="{63B3BB69-23CF-44E3-9099-C40C66FF867C}">
                  <a14:compatExt spid="_x0000_s18542"/>
                </a:ext>
                <a:ext uri="{FF2B5EF4-FFF2-40B4-BE49-F238E27FC236}">
                  <a16:creationId xmlns:a16="http://schemas.microsoft.com/office/drawing/2014/main" id="{00000000-0008-0000-0900-00006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43" name="Check Box 111" hidden="1">
              <a:extLst>
                <a:ext uri="{63B3BB69-23CF-44E3-9099-C40C66FF867C}">
                  <a14:compatExt spid="_x0000_s18543"/>
                </a:ext>
                <a:ext uri="{FF2B5EF4-FFF2-40B4-BE49-F238E27FC236}">
                  <a16:creationId xmlns:a16="http://schemas.microsoft.com/office/drawing/2014/main" id="{00000000-0008-0000-0900-00006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44" name="Check Box 112" hidden="1">
              <a:extLst>
                <a:ext uri="{63B3BB69-23CF-44E3-9099-C40C66FF867C}">
                  <a14:compatExt spid="_x0000_s18544"/>
                </a:ext>
                <a:ext uri="{FF2B5EF4-FFF2-40B4-BE49-F238E27FC236}">
                  <a16:creationId xmlns:a16="http://schemas.microsoft.com/office/drawing/2014/main" id="{00000000-0008-0000-0900-00007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45" name="Check Box 113" hidden="1">
              <a:extLst>
                <a:ext uri="{63B3BB69-23CF-44E3-9099-C40C66FF867C}">
                  <a14:compatExt spid="_x0000_s18545"/>
                </a:ext>
                <a:ext uri="{FF2B5EF4-FFF2-40B4-BE49-F238E27FC236}">
                  <a16:creationId xmlns:a16="http://schemas.microsoft.com/office/drawing/2014/main" id="{00000000-0008-0000-0900-00007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46" name="Check Box 114" hidden="1">
              <a:extLst>
                <a:ext uri="{63B3BB69-23CF-44E3-9099-C40C66FF867C}">
                  <a14:compatExt spid="_x0000_s18546"/>
                </a:ext>
                <a:ext uri="{FF2B5EF4-FFF2-40B4-BE49-F238E27FC236}">
                  <a16:creationId xmlns:a16="http://schemas.microsoft.com/office/drawing/2014/main" id="{00000000-0008-0000-0900-00007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47" name="Check Box 115" hidden="1">
              <a:extLst>
                <a:ext uri="{63B3BB69-23CF-44E3-9099-C40C66FF867C}">
                  <a14:compatExt spid="_x0000_s18547"/>
                </a:ext>
                <a:ext uri="{FF2B5EF4-FFF2-40B4-BE49-F238E27FC236}">
                  <a16:creationId xmlns:a16="http://schemas.microsoft.com/office/drawing/2014/main" id="{00000000-0008-0000-0900-00007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48" name="Check Box 116" hidden="1">
              <a:extLst>
                <a:ext uri="{63B3BB69-23CF-44E3-9099-C40C66FF867C}">
                  <a14:compatExt spid="_x0000_s18548"/>
                </a:ext>
                <a:ext uri="{FF2B5EF4-FFF2-40B4-BE49-F238E27FC236}">
                  <a16:creationId xmlns:a16="http://schemas.microsoft.com/office/drawing/2014/main" id="{00000000-0008-0000-0900-00007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49" name="Check Box 117" hidden="1">
              <a:extLst>
                <a:ext uri="{63B3BB69-23CF-44E3-9099-C40C66FF867C}">
                  <a14:compatExt spid="_x0000_s18549"/>
                </a:ext>
                <a:ext uri="{FF2B5EF4-FFF2-40B4-BE49-F238E27FC236}">
                  <a16:creationId xmlns:a16="http://schemas.microsoft.com/office/drawing/2014/main" id="{00000000-0008-0000-0900-00007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50" name="Check Box 118" hidden="1">
              <a:extLst>
                <a:ext uri="{63B3BB69-23CF-44E3-9099-C40C66FF867C}">
                  <a14:compatExt spid="_x0000_s18550"/>
                </a:ext>
                <a:ext uri="{FF2B5EF4-FFF2-40B4-BE49-F238E27FC236}">
                  <a16:creationId xmlns:a16="http://schemas.microsoft.com/office/drawing/2014/main" id="{00000000-0008-0000-0900-00007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51" name="Check Box 119" hidden="1">
              <a:extLst>
                <a:ext uri="{63B3BB69-23CF-44E3-9099-C40C66FF867C}">
                  <a14:compatExt spid="_x0000_s18551"/>
                </a:ext>
                <a:ext uri="{FF2B5EF4-FFF2-40B4-BE49-F238E27FC236}">
                  <a16:creationId xmlns:a16="http://schemas.microsoft.com/office/drawing/2014/main" id="{00000000-0008-0000-0900-00007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52" name="Check Box 120" hidden="1">
              <a:extLst>
                <a:ext uri="{63B3BB69-23CF-44E3-9099-C40C66FF867C}">
                  <a14:compatExt spid="_x0000_s18552"/>
                </a:ext>
                <a:ext uri="{FF2B5EF4-FFF2-40B4-BE49-F238E27FC236}">
                  <a16:creationId xmlns:a16="http://schemas.microsoft.com/office/drawing/2014/main" id="{00000000-0008-0000-0900-00007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53" name="Check Box 121" hidden="1">
              <a:extLst>
                <a:ext uri="{63B3BB69-23CF-44E3-9099-C40C66FF867C}">
                  <a14:compatExt spid="_x0000_s18553"/>
                </a:ext>
                <a:ext uri="{FF2B5EF4-FFF2-40B4-BE49-F238E27FC236}">
                  <a16:creationId xmlns:a16="http://schemas.microsoft.com/office/drawing/2014/main" id="{00000000-0008-0000-0900-00007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54" name="Check Box 122" hidden="1">
              <a:extLst>
                <a:ext uri="{63B3BB69-23CF-44E3-9099-C40C66FF867C}">
                  <a14:compatExt spid="_x0000_s18554"/>
                </a:ext>
                <a:ext uri="{FF2B5EF4-FFF2-40B4-BE49-F238E27FC236}">
                  <a16:creationId xmlns:a16="http://schemas.microsoft.com/office/drawing/2014/main" id="{00000000-0008-0000-0900-00007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55" name="Check Box 123" hidden="1">
              <a:extLst>
                <a:ext uri="{63B3BB69-23CF-44E3-9099-C40C66FF867C}">
                  <a14:compatExt spid="_x0000_s18555"/>
                </a:ext>
                <a:ext uri="{FF2B5EF4-FFF2-40B4-BE49-F238E27FC236}">
                  <a16:creationId xmlns:a16="http://schemas.microsoft.com/office/drawing/2014/main" id="{00000000-0008-0000-0900-00007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56" name="Check Box 124" hidden="1">
              <a:extLst>
                <a:ext uri="{63B3BB69-23CF-44E3-9099-C40C66FF867C}">
                  <a14:compatExt spid="_x0000_s18556"/>
                </a:ext>
                <a:ext uri="{FF2B5EF4-FFF2-40B4-BE49-F238E27FC236}">
                  <a16:creationId xmlns:a16="http://schemas.microsoft.com/office/drawing/2014/main" id="{00000000-0008-0000-0900-00007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57" name="Check Box 125" hidden="1">
              <a:extLst>
                <a:ext uri="{63B3BB69-23CF-44E3-9099-C40C66FF867C}">
                  <a14:compatExt spid="_x0000_s18557"/>
                </a:ext>
                <a:ext uri="{FF2B5EF4-FFF2-40B4-BE49-F238E27FC236}">
                  <a16:creationId xmlns:a16="http://schemas.microsoft.com/office/drawing/2014/main" id="{00000000-0008-0000-0900-00007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58" name="Check Box 126" hidden="1">
              <a:extLst>
                <a:ext uri="{63B3BB69-23CF-44E3-9099-C40C66FF867C}">
                  <a14:compatExt spid="_x0000_s18558"/>
                </a:ext>
                <a:ext uri="{FF2B5EF4-FFF2-40B4-BE49-F238E27FC236}">
                  <a16:creationId xmlns:a16="http://schemas.microsoft.com/office/drawing/2014/main" id="{00000000-0008-0000-0900-00007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59" name="Check Box 127" hidden="1">
              <a:extLst>
                <a:ext uri="{63B3BB69-23CF-44E3-9099-C40C66FF867C}">
                  <a14:compatExt spid="_x0000_s18559"/>
                </a:ext>
                <a:ext uri="{FF2B5EF4-FFF2-40B4-BE49-F238E27FC236}">
                  <a16:creationId xmlns:a16="http://schemas.microsoft.com/office/drawing/2014/main" id="{00000000-0008-0000-0900-00007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80</xdr:row>
          <xdr:rowOff>247650</xdr:rowOff>
        </xdr:from>
        <xdr:to>
          <xdr:col>19</xdr:col>
          <xdr:colOff>76200</xdr:colOff>
          <xdr:row>81</xdr:row>
          <xdr:rowOff>257175</xdr:rowOff>
        </xdr:to>
        <xdr:sp macro="" textlink="">
          <xdr:nvSpPr>
            <xdr:cNvPr id="18560" name="Check Box 128" hidden="1">
              <a:extLst>
                <a:ext uri="{63B3BB69-23CF-44E3-9099-C40C66FF867C}">
                  <a14:compatExt spid="_x0000_s18560"/>
                </a:ext>
                <a:ext uri="{FF2B5EF4-FFF2-40B4-BE49-F238E27FC236}">
                  <a16:creationId xmlns:a16="http://schemas.microsoft.com/office/drawing/2014/main" id="{00000000-0008-0000-0900-00008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89</xdr:row>
          <xdr:rowOff>257175</xdr:rowOff>
        </xdr:to>
        <xdr:sp macro="" textlink="">
          <xdr:nvSpPr>
            <xdr:cNvPr id="18561" name="Check Box 129" hidden="1">
              <a:extLst>
                <a:ext uri="{63B3BB69-23CF-44E3-9099-C40C66FF867C}">
                  <a14:compatExt spid="_x0000_s18561"/>
                </a:ext>
                <a:ext uri="{FF2B5EF4-FFF2-40B4-BE49-F238E27FC236}">
                  <a16:creationId xmlns:a16="http://schemas.microsoft.com/office/drawing/2014/main" id="{00000000-0008-0000-0900-00008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62" name="Check Box 130" hidden="1">
              <a:extLst>
                <a:ext uri="{63B3BB69-23CF-44E3-9099-C40C66FF867C}">
                  <a14:compatExt spid="_x0000_s18562"/>
                </a:ext>
                <a:ext uri="{FF2B5EF4-FFF2-40B4-BE49-F238E27FC236}">
                  <a16:creationId xmlns:a16="http://schemas.microsoft.com/office/drawing/2014/main" id="{00000000-0008-0000-0900-00008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89</xdr:row>
          <xdr:rowOff>257175</xdr:rowOff>
        </xdr:to>
        <xdr:sp macro="" textlink="">
          <xdr:nvSpPr>
            <xdr:cNvPr id="18563" name="Check Box 131" hidden="1">
              <a:extLst>
                <a:ext uri="{63B3BB69-23CF-44E3-9099-C40C66FF867C}">
                  <a14:compatExt spid="_x0000_s18563"/>
                </a:ext>
                <a:ext uri="{FF2B5EF4-FFF2-40B4-BE49-F238E27FC236}">
                  <a16:creationId xmlns:a16="http://schemas.microsoft.com/office/drawing/2014/main" id="{00000000-0008-0000-0900-00008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89</xdr:row>
          <xdr:rowOff>257175</xdr:rowOff>
        </xdr:to>
        <xdr:sp macro="" textlink="">
          <xdr:nvSpPr>
            <xdr:cNvPr id="18564" name="Check Box 132" hidden="1">
              <a:extLst>
                <a:ext uri="{63B3BB69-23CF-44E3-9099-C40C66FF867C}">
                  <a14:compatExt spid="_x0000_s18564"/>
                </a:ext>
                <a:ext uri="{FF2B5EF4-FFF2-40B4-BE49-F238E27FC236}">
                  <a16:creationId xmlns:a16="http://schemas.microsoft.com/office/drawing/2014/main" id="{00000000-0008-0000-0900-00008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65" name="Check Box 133" hidden="1">
              <a:extLst>
                <a:ext uri="{63B3BB69-23CF-44E3-9099-C40C66FF867C}">
                  <a14:compatExt spid="_x0000_s18565"/>
                </a:ext>
                <a:ext uri="{FF2B5EF4-FFF2-40B4-BE49-F238E27FC236}">
                  <a16:creationId xmlns:a16="http://schemas.microsoft.com/office/drawing/2014/main" id="{00000000-0008-0000-0900-00008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89</xdr:row>
          <xdr:rowOff>257175</xdr:rowOff>
        </xdr:to>
        <xdr:sp macro="" textlink="">
          <xdr:nvSpPr>
            <xdr:cNvPr id="18566" name="Check Box 134" hidden="1">
              <a:extLst>
                <a:ext uri="{63B3BB69-23CF-44E3-9099-C40C66FF867C}">
                  <a14:compatExt spid="_x0000_s18566"/>
                </a:ext>
                <a:ext uri="{FF2B5EF4-FFF2-40B4-BE49-F238E27FC236}">
                  <a16:creationId xmlns:a16="http://schemas.microsoft.com/office/drawing/2014/main" id="{00000000-0008-0000-0900-00008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67" name="Check Box 135" hidden="1">
              <a:extLst>
                <a:ext uri="{63B3BB69-23CF-44E3-9099-C40C66FF867C}">
                  <a14:compatExt spid="_x0000_s18567"/>
                </a:ext>
                <a:ext uri="{FF2B5EF4-FFF2-40B4-BE49-F238E27FC236}">
                  <a16:creationId xmlns:a16="http://schemas.microsoft.com/office/drawing/2014/main" id="{00000000-0008-0000-0900-00008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68" name="Check Box 136" hidden="1">
              <a:extLst>
                <a:ext uri="{63B3BB69-23CF-44E3-9099-C40C66FF867C}">
                  <a14:compatExt spid="_x0000_s18568"/>
                </a:ext>
                <a:ext uri="{FF2B5EF4-FFF2-40B4-BE49-F238E27FC236}">
                  <a16:creationId xmlns:a16="http://schemas.microsoft.com/office/drawing/2014/main" id="{00000000-0008-0000-0900-00008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69" name="Check Box 137" hidden="1">
              <a:extLst>
                <a:ext uri="{63B3BB69-23CF-44E3-9099-C40C66FF867C}">
                  <a14:compatExt spid="_x0000_s18569"/>
                </a:ext>
                <a:ext uri="{FF2B5EF4-FFF2-40B4-BE49-F238E27FC236}">
                  <a16:creationId xmlns:a16="http://schemas.microsoft.com/office/drawing/2014/main" id="{00000000-0008-0000-0900-00008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70" name="Check Box 138" hidden="1">
              <a:extLst>
                <a:ext uri="{63B3BB69-23CF-44E3-9099-C40C66FF867C}">
                  <a14:compatExt spid="_x0000_s18570"/>
                </a:ext>
                <a:ext uri="{FF2B5EF4-FFF2-40B4-BE49-F238E27FC236}">
                  <a16:creationId xmlns:a16="http://schemas.microsoft.com/office/drawing/2014/main" id="{00000000-0008-0000-0900-00008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71" name="Check Box 139" hidden="1">
              <a:extLst>
                <a:ext uri="{63B3BB69-23CF-44E3-9099-C40C66FF867C}">
                  <a14:compatExt spid="_x0000_s18571"/>
                </a:ext>
                <a:ext uri="{FF2B5EF4-FFF2-40B4-BE49-F238E27FC236}">
                  <a16:creationId xmlns:a16="http://schemas.microsoft.com/office/drawing/2014/main" id="{00000000-0008-0000-0900-00008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72" name="Check Box 140" hidden="1">
              <a:extLst>
                <a:ext uri="{63B3BB69-23CF-44E3-9099-C40C66FF867C}">
                  <a14:compatExt spid="_x0000_s18572"/>
                </a:ext>
                <a:ext uri="{FF2B5EF4-FFF2-40B4-BE49-F238E27FC236}">
                  <a16:creationId xmlns:a16="http://schemas.microsoft.com/office/drawing/2014/main" id="{00000000-0008-0000-0900-00008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85</xdr:row>
          <xdr:rowOff>0</xdr:rowOff>
        </xdr:from>
        <xdr:to>
          <xdr:col>18</xdr:col>
          <xdr:colOff>28575</xdr:colOff>
          <xdr:row>86</xdr:row>
          <xdr:rowOff>9525</xdr:rowOff>
        </xdr:to>
        <xdr:sp macro="" textlink="">
          <xdr:nvSpPr>
            <xdr:cNvPr id="18573" name="Check Box 141" hidden="1">
              <a:extLst>
                <a:ext uri="{63B3BB69-23CF-44E3-9099-C40C66FF867C}">
                  <a14:compatExt spid="_x0000_s18573"/>
                </a:ext>
                <a:ext uri="{FF2B5EF4-FFF2-40B4-BE49-F238E27FC236}">
                  <a16:creationId xmlns:a16="http://schemas.microsoft.com/office/drawing/2014/main" id="{00000000-0008-0000-0900-00008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86</xdr:row>
          <xdr:rowOff>0</xdr:rowOff>
        </xdr:from>
        <xdr:to>
          <xdr:col>18</xdr:col>
          <xdr:colOff>28575</xdr:colOff>
          <xdr:row>87</xdr:row>
          <xdr:rowOff>9525</xdr:rowOff>
        </xdr:to>
        <xdr:sp macro="" textlink="">
          <xdr:nvSpPr>
            <xdr:cNvPr id="18574" name="Check Box 142" hidden="1">
              <a:extLst>
                <a:ext uri="{63B3BB69-23CF-44E3-9099-C40C66FF867C}">
                  <a14:compatExt spid="_x0000_s18574"/>
                </a:ext>
                <a:ext uri="{FF2B5EF4-FFF2-40B4-BE49-F238E27FC236}">
                  <a16:creationId xmlns:a16="http://schemas.microsoft.com/office/drawing/2014/main" id="{00000000-0008-0000-0900-00008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575" name="Check Box 143" hidden="1">
              <a:extLst>
                <a:ext uri="{63B3BB69-23CF-44E3-9099-C40C66FF867C}">
                  <a14:compatExt spid="_x0000_s18575"/>
                </a:ext>
                <a:ext uri="{FF2B5EF4-FFF2-40B4-BE49-F238E27FC236}">
                  <a16:creationId xmlns:a16="http://schemas.microsoft.com/office/drawing/2014/main" id="{00000000-0008-0000-0900-00008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576" name="Check Box 144" hidden="1">
              <a:extLst>
                <a:ext uri="{63B3BB69-23CF-44E3-9099-C40C66FF867C}">
                  <a14:compatExt spid="_x0000_s18576"/>
                </a:ext>
                <a:ext uri="{FF2B5EF4-FFF2-40B4-BE49-F238E27FC236}">
                  <a16:creationId xmlns:a16="http://schemas.microsoft.com/office/drawing/2014/main" id="{00000000-0008-0000-0900-00009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577" name="Check Box 145" hidden="1">
              <a:extLst>
                <a:ext uri="{63B3BB69-23CF-44E3-9099-C40C66FF867C}">
                  <a14:compatExt spid="_x0000_s18577"/>
                </a:ext>
                <a:ext uri="{FF2B5EF4-FFF2-40B4-BE49-F238E27FC236}">
                  <a16:creationId xmlns:a16="http://schemas.microsoft.com/office/drawing/2014/main" id="{00000000-0008-0000-0900-00009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578" name="Check Box 146" hidden="1">
              <a:extLst>
                <a:ext uri="{63B3BB69-23CF-44E3-9099-C40C66FF867C}">
                  <a14:compatExt spid="_x0000_s18578"/>
                </a:ext>
                <a:ext uri="{FF2B5EF4-FFF2-40B4-BE49-F238E27FC236}">
                  <a16:creationId xmlns:a16="http://schemas.microsoft.com/office/drawing/2014/main" id="{00000000-0008-0000-0900-00009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95250</xdr:colOff>
          <xdr:row>80</xdr:row>
          <xdr:rowOff>0</xdr:rowOff>
        </xdr:to>
        <xdr:sp macro="" textlink="">
          <xdr:nvSpPr>
            <xdr:cNvPr id="18579" name="Check Box 147" hidden="1">
              <a:extLst>
                <a:ext uri="{63B3BB69-23CF-44E3-9099-C40C66FF867C}">
                  <a14:compatExt spid="_x0000_s18579"/>
                </a:ext>
                <a:ext uri="{FF2B5EF4-FFF2-40B4-BE49-F238E27FC236}">
                  <a16:creationId xmlns:a16="http://schemas.microsoft.com/office/drawing/2014/main" id="{00000000-0008-0000-0900-00009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95250</xdr:colOff>
          <xdr:row>81</xdr:row>
          <xdr:rowOff>0</xdr:rowOff>
        </xdr:to>
        <xdr:sp macro="" textlink="">
          <xdr:nvSpPr>
            <xdr:cNvPr id="18580" name="Check Box 148" hidden="1">
              <a:extLst>
                <a:ext uri="{63B3BB69-23CF-44E3-9099-C40C66FF867C}">
                  <a14:compatExt spid="_x0000_s18580"/>
                </a:ext>
                <a:ext uri="{FF2B5EF4-FFF2-40B4-BE49-F238E27FC236}">
                  <a16:creationId xmlns:a16="http://schemas.microsoft.com/office/drawing/2014/main" id="{00000000-0008-0000-0900-00009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95250</xdr:colOff>
          <xdr:row>80</xdr:row>
          <xdr:rowOff>0</xdr:rowOff>
        </xdr:to>
        <xdr:sp macro="" textlink="">
          <xdr:nvSpPr>
            <xdr:cNvPr id="18581" name="Check Box 149" hidden="1">
              <a:extLst>
                <a:ext uri="{63B3BB69-23CF-44E3-9099-C40C66FF867C}">
                  <a14:compatExt spid="_x0000_s18581"/>
                </a:ext>
                <a:ext uri="{FF2B5EF4-FFF2-40B4-BE49-F238E27FC236}">
                  <a16:creationId xmlns:a16="http://schemas.microsoft.com/office/drawing/2014/main" id="{00000000-0008-0000-0900-00009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95250</xdr:colOff>
          <xdr:row>81</xdr:row>
          <xdr:rowOff>0</xdr:rowOff>
        </xdr:to>
        <xdr:sp macro="" textlink="">
          <xdr:nvSpPr>
            <xdr:cNvPr id="18582" name="Check Box 150" hidden="1">
              <a:extLst>
                <a:ext uri="{63B3BB69-23CF-44E3-9099-C40C66FF867C}">
                  <a14:compatExt spid="_x0000_s18582"/>
                </a:ext>
                <a:ext uri="{FF2B5EF4-FFF2-40B4-BE49-F238E27FC236}">
                  <a16:creationId xmlns:a16="http://schemas.microsoft.com/office/drawing/2014/main" id="{00000000-0008-0000-0900-00009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85</xdr:row>
          <xdr:rowOff>0</xdr:rowOff>
        </xdr:from>
        <xdr:to>
          <xdr:col>67</xdr:col>
          <xdr:colOff>28575</xdr:colOff>
          <xdr:row>86</xdr:row>
          <xdr:rowOff>9525</xdr:rowOff>
        </xdr:to>
        <xdr:sp macro="" textlink="">
          <xdr:nvSpPr>
            <xdr:cNvPr id="18583" name="Check Box 151" hidden="1">
              <a:extLst>
                <a:ext uri="{63B3BB69-23CF-44E3-9099-C40C66FF867C}">
                  <a14:compatExt spid="_x0000_s18583"/>
                </a:ext>
                <a:ext uri="{FF2B5EF4-FFF2-40B4-BE49-F238E27FC236}">
                  <a16:creationId xmlns:a16="http://schemas.microsoft.com/office/drawing/2014/main" id="{00000000-0008-0000-0900-00009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86</xdr:row>
          <xdr:rowOff>0</xdr:rowOff>
        </xdr:from>
        <xdr:to>
          <xdr:col>67</xdr:col>
          <xdr:colOff>38100</xdr:colOff>
          <xdr:row>87</xdr:row>
          <xdr:rowOff>0</xdr:rowOff>
        </xdr:to>
        <xdr:sp macro="" textlink="">
          <xdr:nvSpPr>
            <xdr:cNvPr id="18584" name="Check Box 152" hidden="1">
              <a:extLst>
                <a:ext uri="{63B3BB69-23CF-44E3-9099-C40C66FF867C}">
                  <a14:compatExt spid="_x0000_s18584"/>
                </a:ext>
                <a:ext uri="{FF2B5EF4-FFF2-40B4-BE49-F238E27FC236}">
                  <a16:creationId xmlns:a16="http://schemas.microsoft.com/office/drawing/2014/main" id="{00000000-0008-0000-0900-00009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85</xdr:row>
          <xdr:rowOff>0</xdr:rowOff>
        </xdr:from>
        <xdr:to>
          <xdr:col>67</xdr:col>
          <xdr:colOff>28575</xdr:colOff>
          <xdr:row>86</xdr:row>
          <xdr:rowOff>0</xdr:rowOff>
        </xdr:to>
        <xdr:sp macro="" textlink="">
          <xdr:nvSpPr>
            <xdr:cNvPr id="18585" name="Check Box 153" hidden="1">
              <a:extLst>
                <a:ext uri="{63B3BB69-23CF-44E3-9099-C40C66FF867C}">
                  <a14:compatExt spid="_x0000_s18585"/>
                </a:ext>
                <a:ext uri="{FF2B5EF4-FFF2-40B4-BE49-F238E27FC236}">
                  <a16:creationId xmlns:a16="http://schemas.microsoft.com/office/drawing/2014/main" id="{00000000-0008-0000-0900-00009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86</xdr:row>
          <xdr:rowOff>0</xdr:rowOff>
        </xdr:from>
        <xdr:to>
          <xdr:col>67</xdr:col>
          <xdr:colOff>38100</xdr:colOff>
          <xdr:row>87</xdr:row>
          <xdr:rowOff>9525</xdr:rowOff>
        </xdr:to>
        <xdr:sp macro="" textlink="">
          <xdr:nvSpPr>
            <xdr:cNvPr id="18586" name="Check Box 154" hidden="1">
              <a:extLst>
                <a:ext uri="{63B3BB69-23CF-44E3-9099-C40C66FF867C}">
                  <a14:compatExt spid="_x0000_s18586"/>
                </a:ext>
                <a:ext uri="{FF2B5EF4-FFF2-40B4-BE49-F238E27FC236}">
                  <a16:creationId xmlns:a16="http://schemas.microsoft.com/office/drawing/2014/main" id="{00000000-0008-0000-0900-00009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89</xdr:row>
          <xdr:rowOff>257175</xdr:rowOff>
        </xdr:to>
        <xdr:sp macro="" textlink="">
          <xdr:nvSpPr>
            <xdr:cNvPr id="18587" name="Check Box 155" hidden="1">
              <a:extLst>
                <a:ext uri="{63B3BB69-23CF-44E3-9099-C40C66FF867C}">
                  <a14:compatExt spid="_x0000_s18587"/>
                </a:ext>
                <a:ext uri="{FF2B5EF4-FFF2-40B4-BE49-F238E27FC236}">
                  <a16:creationId xmlns:a16="http://schemas.microsoft.com/office/drawing/2014/main" id="{00000000-0008-0000-0900-00009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588" name="Check Box 156" hidden="1">
              <a:extLst>
                <a:ext uri="{63B3BB69-23CF-44E3-9099-C40C66FF867C}">
                  <a14:compatExt spid="_x0000_s18588"/>
                </a:ext>
                <a:ext uri="{FF2B5EF4-FFF2-40B4-BE49-F238E27FC236}">
                  <a16:creationId xmlns:a16="http://schemas.microsoft.com/office/drawing/2014/main" id="{00000000-0008-0000-0900-00009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89</xdr:row>
          <xdr:rowOff>257175</xdr:rowOff>
        </xdr:to>
        <xdr:sp macro="" textlink="">
          <xdr:nvSpPr>
            <xdr:cNvPr id="18589" name="Check Box 157" hidden="1">
              <a:extLst>
                <a:ext uri="{63B3BB69-23CF-44E3-9099-C40C66FF867C}">
                  <a14:compatExt spid="_x0000_s18589"/>
                </a:ext>
                <a:ext uri="{FF2B5EF4-FFF2-40B4-BE49-F238E27FC236}">
                  <a16:creationId xmlns:a16="http://schemas.microsoft.com/office/drawing/2014/main" id="{00000000-0008-0000-0900-00009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19050</xdr:rowOff>
        </xdr:to>
        <xdr:sp macro="" textlink="">
          <xdr:nvSpPr>
            <xdr:cNvPr id="18590" name="Check Box 158" hidden="1">
              <a:extLst>
                <a:ext uri="{63B3BB69-23CF-44E3-9099-C40C66FF867C}">
                  <a14:compatExt spid="_x0000_s18590"/>
                </a:ext>
                <a:ext uri="{FF2B5EF4-FFF2-40B4-BE49-F238E27FC236}">
                  <a16:creationId xmlns:a16="http://schemas.microsoft.com/office/drawing/2014/main" id="{00000000-0008-0000-0900-00009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591" name="Check Box 159" hidden="1">
              <a:extLst>
                <a:ext uri="{63B3BB69-23CF-44E3-9099-C40C66FF867C}">
                  <a14:compatExt spid="_x0000_s18591"/>
                </a:ext>
                <a:ext uri="{FF2B5EF4-FFF2-40B4-BE49-F238E27FC236}">
                  <a16:creationId xmlns:a16="http://schemas.microsoft.com/office/drawing/2014/main" id="{00000000-0008-0000-0900-00009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592" name="Check Box 160" hidden="1">
              <a:extLst>
                <a:ext uri="{63B3BB69-23CF-44E3-9099-C40C66FF867C}">
                  <a14:compatExt spid="_x0000_s18592"/>
                </a:ext>
                <a:ext uri="{FF2B5EF4-FFF2-40B4-BE49-F238E27FC236}">
                  <a16:creationId xmlns:a16="http://schemas.microsoft.com/office/drawing/2014/main" id="{00000000-0008-0000-0900-0000A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593" name="Check Box 161" hidden="1">
              <a:extLst>
                <a:ext uri="{63B3BB69-23CF-44E3-9099-C40C66FF867C}">
                  <a14:compatExt spid="_x0000_s18593"/>
                </a:ext>
                <a:ext uri="{FF2B5EF4-FFF2-40B4-BE49-F238E27FC236}">
                  <a16:creationId xmlns:a16="http://schemas.microsoft.com/office/drawing/2014/main" id="{00000000-0008-0000-0900-0000A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28575</xdr:rowOff>
        </xdr:to>
        <xdr:sp macro="" textlink="">
          <xdr:nvSpPr>
            <xdr:cNvPr id="18594" name="Check Box 162" hidden="1">
              <a:extLst>
                <a:ext uri="{63B3BB69-23CF-44E3-9099-C40C66FF867C}">
                  <a14:compatExt spid="_x0000_s18594"/>
                </a:ext>
                <a:ext uri="{FF2B5EF4-FFF2-40B4-BE49-F238E27FC236}">
                  <a16:creationId xmlns:a16="http://schemas.microsoft.com/office/drawing/2014/main" id="{00000000-0008-0000-0900-0000A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85725</xdr:colOff>
          <xdr:row>90</xdr:row>
          <xdr:rowOff>0</xdr:rowOff>
        </xdr:to>
        <xdr:sp macro="" textlink="">
          <xdr:nvSpPr>
            <xdr:cNvPr id="18595" name="Check Box 163" hidden="1">
              <a:extLst>
                <a:ext uri="{63B3BB69-23CF-44E3-9099-C40C66FF867C}">
                  <a14:compatExt spid="_x0000_s18595"/>
                </a:ext>
                <a:ext uri="{FF2B5EF4-FFF2-40B4-BE49-F238E27FC236}">
                  <a16:creationId xmlns:a16="http://schemas.microsoft.com/office/drawing/2014/main" id="{00000000-0008-0000-0900-0000A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95250</xdr:colOff>
          <xdr:row>91</xdr:row>
          <xdr:rowOff>0</xdr:rowOff>
        </xdr:to>
        <xdr:sp macro="" textlink="">
          <xdr:nvSpPr>
            <xdr:cNvPr id="18596" name="Check Box 164" hidden="1">
              <a:extLst>
                <a:ext uri="{63B3BB69-23CF-44E3-9099-C40C66FF867C}">
                  <a14:compatExt spid="_x0000_s18596"/>
                </a:ext>
                <a:ext uri="{FF2B5EF4-FFF2-40B4-BE49-F238E27FC236}">
                  <a16:creationId xmlns:a16="http://schemas.microsoft.com/office/drawing/2014/main" id="{00000000-0008-0000-0900-0000A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597" name="Check Box 165" hidden="1">
              <a:extLst>
                <a:ext uri="{63B3BB69-23CF-44E3-9099-C40C66FF867C}">
                  <a14:compatExt spid="_x0000_s18597"/>
                </a:ext>
                <a:ext uri="{FF2B5EF4-FFF2-40B4-BE49-F238E27FC236}">
                  <a16:creationId xmlns:a16="http://schemas.microsoft.com/office/drawing/2014/main" id="{00000000-0008-0000-0900-0000A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19050</xdr:rowOff>
        </xdr:to>
        <xdr:sp macro="" textlink="">
          <xdr:nvSpPr>
            <xdr:cNvPr id="18598" name="Check Box 166" hidden="1">
              <a:extLst>
                <a:ext uri="{63B3BB69-23CF-44E3-9099-C40C66FF867C}">
                  <a14:compatExt spid="_x0000_s18598"/>
                </a:ext>
                <a:ext uri="{FF2B5EF4-FFF2-40B4-BE49-F238E27FC236}">
                  <a16:creationId xmlns:a16="http://schemas.microsoft.com/office/drawing/2014/main" id="{00000000-0008-0000-0900-0000A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85725</xdr:colOff>
          <xdr:row>90</xdr:row>
          <xdr:rowOff>0</xdr:rowOff>
        </xdr:to>
        <xdr:sp macro="" textlink="">
          <xdr:nvSpPr>
            <xdr:cNvPr id="18599" name="Check Box 167" hidden="1">
              <a:extLst>
                <a:ext uri="{63B3BB69-23CF-44E3-9099-C40C66FF867C}">
                  <a14:compatExt spid="_x0000_s18599"/>
                </a:ext>
                <a:ext uri="{FF2B5EF4-FFF2-40B4-BE49-F238E27FC236}">
                  <a16:creationId xmlns:a16="http://schemas.microsoft.com/office/drawing/2014/main" id="{00000000-0008-0000-0900-0000A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95250</xdr:colOff>
          <xdr:row>91</xdr:row>
          <xdr:rowOff>0</xdr:rowOff>
        </xdr:to>
        <xdr:sp macro="" textlink="">
          <xdr:nvSpPr>
            <xdr:cNvPr id="18600" name="Check Box 168" hidden="1">
              <a:extLst>
                <a:ext uri="{63B3BB69-23CF-44E3-9099-C40C66FF867C}">
                  <a14:compatExt spid="_x0000_s18600"/>
                </a:ext>
                <a:ext uri="{FF2B5EF4-FFF2-40B4-BE49-F238E27FC236}">
                  <a16:creationId xmlns:a16="http://schemas.microsoft.com/office/drawing/2014/main" id="{00000000-0008-0000-0900-0000A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01" name="Check Box 169" hidden="1">
              <a:extLst>
                <a:ext uri="{63B3BB69-23CF-44E3-9099-C40C66FF867C}">
                  <a14:compatExt spid="_x0000_s18601"/>
                </a:ext>
                <a:ext uri="{FF2B5EF4-FFF2-40B4-BE49-F238E27FC236}">
                  <a16:creationId xmlns:a16="http://schemas.microsoft.com/office/drawing/2014/main" id="{00000000-0008-0000-0900-0000A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19050</xdr:rowOff>
        </xdr:to>
        <xdr:sp macro="" textlink="">
          <xdr:nvSpPr>
            <xdr:cNvPr id="18602" name="Check Box 170" hidden="1">
              <a:extLst>
                <a:ext uri="{63B3BB69-23CF-44E3-9099-C40C66FF867C}">
                  <a14:compatExt spid="_x0000_s18602"/>
                </a:ext>
                <a:ext uri="{FF2B5EF4-FFF2-40B4-BE49-F238E27FC236}">
                  <a16:creationId xmlns:a16="http://schemas.microsoft.com/office/drawing/2014/main" id="{00000000-0008-0000-0900-0000A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90</xdr:row>
          <xdr:rowOff>247650</xdr:rowOff>
        </xdr:from>
        <xdr:to>
          <xdr:col>75</xdr:col>
          <xdr:colOff>85725</xdr:colOff>
          <xdr:row>92</xdr:row>
          <xdr:rowOff>9525</xdr:rowOff>
        </xdr:to>
        <xdr:sp macro="" textlink="">
          <xdr:nvSpPr>
            <xdr:cNvPr id="18603" name="Check Box 171" hidden="1">
              <a:extLst>
                <a:ext uri="{63B3BB69-23CF-44E3-9099-C40C66FF867C}">
                  <a14:compatExt spid="_x0000_s18603"/>
                </a:ext>
                <a:ext uri="{FF2B5EF4-FFF2-40B4-BE49-F238E27FC236}">
                  <a16:creationId xmlns:a16="http://schemas.microsoft.com/office/drawing/2014/main" id="{00000000-0008-0000-0900-0000A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91</xdr:row>
          <xdr:rowOff>0</xdr:rowOff>
        </xdr:from>
        <xdr:to>
          <xdr:col>82</xdr:col>
          <xdr:colOff>95250</xdr:colOff>
          <xdr:row>92</xdr:row>
          <xdr:rowOff>28575</xdr:rowOff>
        </xdr:to>
        <xdr:sp macro="" textlink="">
          <xdr:nvSpPr>
            <xdr:cNvPr id="18604" name="Check Box 172" hidden="1">
              <a:extLst>
                <a:ext uri="{63B3BB69-23CF-44E3-9099-C40C66FF867C}">
                  <a14:compatExt spid="_x0000_s18604"/>
                </a:ext>
                <a:ext uri="{FF2B5EF4-FFF2-40B4-BE49-F238E27FC236}">
                  <a16:creationId xmlns:a16="http://schemas.microsoft.com/office/drawing/2014/main" id="{00000000-0008-0000-0900-0000A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66675</xdr:colOff>
          <xdr:row>64</xdr:row>
          <xdr:rowOff>228600</xdr:rowOff>
        </xdr:from>
        <xdr:to>
          <xdr:col>60</xdr:col>
          <xdr:colOff>66675</xdr:colOff>
          <xdr:row>65</xdr:row>
          <xdr:rowOff>228600</xdr:rowOff>
        </xdr:to>
        <xdr:sp macro="" textlink="">
          <xdr:nvSpPr>
            <xdr:cNvPr id="18605" name="Check Box 173" hidden="1">
              <a:extLst>
                <a:ext uri="{63B3BB69-23CF-44E3-9099-C40C66FF867C}">
                  <a14:compatExt spid="_x0000_s18605"/>
                </a:ext>
                <a:ext uri="{FF2B5EF4-FFF2-40B4-BE49-F238E27FC236}">
                  <a16:creationId xmlns:a16="http://schemas.microsoft.com/office/drawing/2014/main" id="{00000000-0008-0000-0900-0000A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57150</xdr:colOff>
          <xdr:row>64</xdr:row>
          <xdr:rowOff>238125</xdr:rowOff>
        </xdr:from>
        <xdr:to>
          <xdr:col>70</xdr:col>
          <xdr:colOff>57150</xdr:colOff>
          <xdr:row>65</xdr:row>
          <xdr:rowOff>238125</xdr:rowOff>
        </xdr:to>
        <xdr:sp macro="" textlink="">
          <xdr:nvSpPr>
            <xdr:cNvPr id="18606" name="Check Box 174" hidden="1">
              <a:extLst>
                <a:ext uri="{63B3BB69-23CF-44E3-9099-C40C66FF867C}">
                  <a14:compatExt spid="_x0000_s18606"/>
                </a:ext>
                <a:ext uri="{FF2B5EF4-FFF2-40B4-BE49-F238E27FC236}">
                  <a16:creationId xmlns:a16="http://schemas.microsoft.com/office/drawing/2014/main" id="{00000000-0008-0000-0900-0000A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228600</xdr:rowOff>
        </xdr:from>
        <xdr:to>
          <xdr:col>33</xdr:col>
          <xdr:colOff>95250</xdr:colOff>
          <xdr:row>90</xdr:row>
          <xdr:rowOff>257175</xdr:rowOff>
        </xdr:to>
        <xdr:sp macro="" textlink="">
          <xdr:nvSpPr>
            <xdr:cNvPr id="18607" name="Check Box 175" hidden="1">
              <a:extLst>
                <a:ext uri="{63B3BB69-23CF-44E3-9099-C40C66FF867C}">
                  <a14:compatExt spid="_x0000_s18607"/>
                </a:ext>
                <a:ext uri="{FF2B5EF4-FFF2-40B4-BE49-F238E27FC236}">
                  <a16:creationId xmlns:a16="http://schemas.microsoft.com/office/drawing/2014/main" id="{00000000-0008-0000-0900-0000A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08" name="Check Box 176" hidden="1">
              <a:extLst>
                <a:ext uri="{63B3BB69-23CF-44E3-9099-C40C66FF867C}">
                  <a14:compatExt spid="_x0000_s18608"/>
                </a:ext>
                <a:ext uri="{FF2B5EF4-FFF2-40B4-BE49-F238E27FC236}">
                  <a16:creationId xmlns:a16="http://schemas.microsoft.com/office/drawing/2014/main" id="{00000000-0008-0000-0900-0000B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09" name="Check Box 177" hidden="1">
              <a:extLst>
                <a:ext uri="{63B3BB69-23CF-44E3-9099-C40C66FF867C}">
                  <a14:compatExt spid="_x0000_s18609"/>
                </a:ext>
                <a:ext uri="{FF2B5EF4-FFF2-40B4-BE49-F238E27FC236}">
                  <a16:creationId xmlns:a16="http://schemas.microsoft.com/office/drawing/2014/main" id="{00000000-0008-0000-0900-0000B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10" name="Check Box 178" hidden="1">
              <a:extLst>
                <a:ext uri="{63B3BB69-23CF-44E3-9099-C40C66FF867C}">
                  <a14:compatExt spid="_x0000_s18610"/>
                </a:ext>
                <a:ext uri="{FF2B5EF4-FFF2-40B4-BE49-F238E27FC236}">
                  <a16:creationId xmlns:a16="http://schemas.microsoft.com/office/drawing/2014/main" id="{00000000-0008-0000-0900-0000B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11" name="Check Box 179" hidden="1">
              <a:extLst>
                <a:ext uri="{63B3BB69-23CF-44E3-9099-C40C66FF867C}">
                  <a14:compatExt spid="_x0000_s18611"/>
                </a:ext>
                <a:ext uri="{FF2B5EF4-FFF2-40B4-BE49-F238E27FC236}">
                  <a16:creationId xmlns:a16="http://schemas.microsoft.com/office/drawing/2014/main" id="{00000000-0008-0000-0900-0000B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12" name="Check Box 180" hidden="1">
              <a:extLst>
                <a:ext uri="{63B3BB69-23CF-44E3-9099-C40C66FF867C}">
                  <a14:compatExt spid="_x0000_s18612"/>
                </a:ext>
                <a:ext uri="{FF2B5EF4-FFF2-40B4-BE49-F238E27FC236}">
                  <a16:creationId xmlns:a16="http://schemas.microsoft.com/office/drawing/2014/main" id="{00000000-0008-0000-0900-0000B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13" name="Check Box 181" hidden="1">
              <a:extLst>
                <a:ext uri="{63B3BB69-23CF-44E3-9099-C40C66FF867C}">
                  <a14:compatExt spid="_x0000_s18613"/>
                </a:ext>
                <a:ext uri="{FF2B5EF4-FFF2-40B4-BE49-F238E27FC236}">
                  <a16:creationId xmlns:a16="http://schemas.microsoft.com/office/drawing/2014/main" id="{00000000-0008-0000-0900-0000B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14" name="Check Box 182" hidden="1">
              <a:extLst>
                <a:ext uri="{63B3BB69-23CF-44E3-9099-C40C66FF867C}">
                  <a14:compatExt spid="_x0000_s18614"/>
                </a:ext>
                <a:ext uri="{FF2B5EF4-FFF2-40B4-BE49-F238E27FC236}">
                  <a16:creationId xmlns:a16="http://schemas.microsoft.com/office/drawing/2014/main" id="{00000000-0008-0000-0900-0000B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15" name="Check Box 183" hidden="1">
              <a:extLst>
                <a:ext uri="{63B3BB69-23CF-44E3-9099-C40C66FF867C}">
                  <a14:compatExt spid="_x0000_s18615"/>
                </a:ext>
                <a:ext uri="{FF2B5EF4-FFF2-40B4-BE49-F238E27FC236}">
                  <a16:creationId xmlns:a16="http://schemas.microsoft.com/office/drawing/2014/main" id="{00000000-0008-0000-0900-0000B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16" name="Check Box 184" hidden="1">
              <a:extLst>
                <a:ext uri="{63B3BB69-23CF-44E3-9099-C40C66FF867C}">
                  <a14:compatExt spid="_x0000_s18616"/>
                </a:ext>
                <a:ext uri="{FF2B5EF4-FFF2-40B4-BE49-F238E27FC236}">
                  <a16:creationId xmlns:a16="http://schemas.microsoft.com/office/drawing/2014/main" id="{00000000-0008-0000-0900-0000B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17" name="Check Box 185" hidden="1">
              <a:extLst>
                <a:ext uri="{63B3BB69-23CF-44E3-9099-C40C66FF867C}">
                  <a14:compatExt spid="_x0000_s18617"/>
                </a:ext>
                <a:ext uri="{FF2B5EF4-FFF2-40B4-BE49-F238E27FC236}">
                  <a16:creationId xmlns:a16="http://schemas.microsoft.com/office/drawing/2014/main" id="{00000000-0008-0000-0900-0000B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18" name="Check Box 186" hidden="1">
              <a:extLst>
                <a:ext uri="{63B3BB69-23CF-44E3-9099-C40C66FF867C}">
                  <a14:compatExt spid="_x0000_s18618"/>
                </a:ext>
                <a:ext uri="{FF2B5EF4-FFF2-40B4-BE49-F238E27FC236}">
                  <a16:creationId xmlns:a16="http://schemas.microsoft.com/office/drawing/2014/main" id="{00000000-0008-0000-0900-0000B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19" name="Check Box 187" hidden="1">
              <a:extLst>
                <a:ext uri="{63B3BB69-23CF-44E3-9099-C40C66FF867C}">
                  <a14:compatExt spid="_x0000_s18619"/>
                </a:ext>
                <a:ext uri="{FF2B5EF4-FFF2-40B4-BE49-F238E27FC236}">
                  <a16:creationId xmlns:a16="http://schemas.microsoft.com/office/drawing/2014/main" id="{00000000-0008-0000-0900-0000B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20" name="Check Box 188" hidden="1">
              <a:extLst>
                <a:ext uri="{63B3BB69-23CF-44E3-9099-C40C66FF867C}">
                  <a14:compatExt spid="_x0000_s18620"/>
                </a:ext>
                <a:ext uri="{FF2B5EF4-FFF2-40B4-BE49-F238E27FC236}">
                  <a16:creationId xmlns:a16="http://schemas.microsoft.com/office/drawing/2014/main" id="{00000000-0008-0000-0900-0000B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21" name="Check Box 189" hidden="1">
              <a:extLst>
                <a:ext uri="{63B3BB69-23CF-44E3-9099-C40C66FF867C}">
                  <a14:compatExt spid="_x0000_s18621"/>
                </a:ext>
                <a:ext uri="{FF2B5EF4-FFF2-40B4-BE49-F238E27FC236}">
                  <a16:creationId xmlns:a16="http://schemas.microsoft.com/office/drawing/2014/main" id="{00000000-0008-0000-0900-0000B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22" name="Check Box 190" hidden="1">
              <a:extLst>
                <a:ext uri="{63B3BB69-23CF-44E3-9099-C40C66FF867C}">
                  <a14:compatExt spid="_x0000_s18622"/>
                </a:ext>
                <a:ext uri="{FF2B5EF4-FFF2-40B4-BE49-F238E27FC236}">
                  <a16:creationId xmlns:a16="http://schemas.microsoft.com/office/drawing/2014/main" id="{00000000-0008-0000-0900-0000B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89</xdr:row>
          <xdr:rowOff>257175</xdr:rowOff>
        </xdr:to>
        <xdr:sp macro="" textlink="">
          <xdr:nvSpPr>
            <xdr:cNvPr id="18623" name="Check Box 191" hidden="1">
              <a:extLst>
                <a:ext uri="{63B3BB69-23CF-44E3-9099-C40C66FF867C}">
                  <a14:compatExt spid="_x0000_s18623"/>
                </a:ext>
                <a:ext uri="{FF2B5EF4-FFF2-40B4-BE49-F238E27FC236}">
                  <a16:creationId xmlns:a16="http://schemas.microsoft.com/office/drawing/2014/main" id="{00000000-0008-0000-0900-0000B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24" name="Check Box 192" hidden="1">
              <a:extLst>
                <a:ext uri="{63B3BB69-23CF-44E3-9099-C40C66FF867C}">
                  <a14:compatExt spid="_x0000_s18624"/>
                </a:ext>
                <a:ext uri="{FF2B5EF4-FFF2-40B4-BE49-F238E27FC236}">
                  <a16:creationId xmlns:a16="http://schemas.microsoft.com/office/drawing/2014/main" id="{00000000-0008-0000-0900-0000C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89</xdr:row>
          <xdr:rowOff>257175</xdr:rowOff>
        </xdr:to>
        <xdr:sp macro="" textlink="">
          <xdr:nvSpPr>
            <xdr:cNvPr id="18625" name="Check Box 193" hidden="1">
              <a:extLst>
                <a:ext uri="{63B3BB69-23CF-44E3-9099-C40C66FF867C}">
                  <a14:compatExt spid="_x0000_s18625"/>
                </a:ext>
                <a:ext uri="{FF2B5EF4-FFF2-40B4-BE49-F238E27FC236}">
                  <a16:creationId xmlns:a16="http://schemas.microsoft.com/office/drawing/2014/main" id="{00000000-0008-0000-0900-0000C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89</xdr:row>
          <xdr:rowOff>257175</xdr:rowOff>
        </xdr:to>
        <xdr:sp macro="" textlink="">
          <xdr:nvSpPr>
            <xdr:cNvPr id="18626" name="Check Box 194" hidden="1">
              <a:extLst>
                <a:ext uri="{63B3BB69-23CF-44E3-9099-C40C66FF867C}">
                  <a14:compatExt spid="_x0000_s18626"/>
                </a:ext>
                <a:ext uri="{FF2B5EF4-FFF2-40B4-BE49-F238E27FC236}">
                  <a16:creationId xmlns:a16="http://schemas.microsoft.com/office/drawing/2014/main" id="{00000000-0008-0000-0900-0000C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27" name="Check Box 195" hidden="1">
              <a:extLst>
                <a:ext uri="{63B3BB69-23CF-44E3-9099-C40C66FF867C}">
                  <a14:compatExt spid="_x0000_s18627"/>
                </a:ext>
                <a:ext uri="{FF2B5EF4-FFF2-40B4-BE49-F238E27FC236}">
                  <a16:creationId xmlns:a16="http://schemas.microsoft.com/office/drawing/2014/main" id="{00000000-0008-0000-0900-0000C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89</xdr:row>
          <xdr:rowOff>257175</xdr:rowOff>
        </xdr:to>
        <xdr:sp macro="" textlink="">
          <xdr:nvSpPr>
            <xdr:cNvPr id="18628" name="Check Box 196" hidden="1">
              <a:extLst>
                <a:ext uri="{63B3BB69-23CF-44E3-9099-C40C66FF867C}">
                  <a14:compatExt spid="_x0000_s18628"/>
                </a:ext>
                <a:ext uri="{FF2B5EF4-FFF2-40B4-BE49-F238E27FC236}">
                  <a16:creationId xmlns:a16="http://schemas.microsoft.com/office/drawing/2014/main" id="{00000000-0008-0000-0900-0000C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29" name="Check Box 197" hidden="1">
              <a:extLst>
                <a:ext uri="{63B3BB69-23CF-44E3-9099-C40C66FF867C}">
                  <a14:compatExt spid="_x0000_s18629"/>
                </a:ext>
                <a:ext uri="{FF2B5EF4-FFF2-40B4-BE49-F238E27FC236}">
                  <a16:creationId xmlns:a16="http://schemas.microsoft.com/office/drawing/2014/main" id="{00000000-0008-0000-0900-0000C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30" name="Check Box 198" hidden="1">
              <a:extLst>
                <a:ext uri="{63B3BB69-23CF-44E3-9099-C40C66FF867C}">
                  <a14:compatExt spid="_x0000_s18630"/>
                </a:ext>
                <a:ext uri="{FF2B5EF4-FFF2-40B4-BE49-F238E27FC236}">
                  <a16:creationId xmlns:a16="http://schemas.microsoft.com/office/drawing/2014/main" id="{00000000-0008-0000-0900-0000C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31" name="Check Box 199" hidden="1">
              <a:extLst>
                <a:ext uri="{63B3BB69-23CF-44E3-9099-C40C66FF867C}">
                  <a14:compatExt spid="_x0000_s18631"/>
                </a:ext>
                <a:ext uri="{FF2B5EF4-FFF2-40B4-BE49-F238E27FC236}">
                  <a16:creationId xmlns:a16="http://schemas.microsoft.com/office/drawing/2014/main" id="{00000000-0008-0000-0900-0000C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32" name="Check Box 200" hidden="1">
              <a:extLst>
                <a:ext uri="{63B3BB69-23CF-44E3-9099-C40C66FF867C}">
                  <a14:compatExt spid="_x0000_s18632"/>
                </a:ext>
                <a:ext uri="{FF2B5EF4-FFF2-40B4-BE49-F238E27FC236}">
                  <a16:creationId xmlns:a16="http://schemas.microsoft.com/office/drawing/2014/main" id="{00000000-0008-0000-0900-0000C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33" name="Check Box 201" hidden="1">
              <a:extLst>
                <a:ext uri="{63B3BB69-23CF-44E3-9099-C40C66FF867C}">
                  <a14:compatExt spid="_x0000_s18633"/>
                </a:ext>
                <a:ext uri="{FF2B5EF4-FFF2-40B4-BE49-F238E27FC236}">
                  <a16:creationId xmlns:a16="http://schemas.microsoft.com/office/drawing/2014/main" id="{00000000-0008-0000-0900-0000C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34" name="Check Box 202" hidden="1">
              <a:extLst>
                <a:ext uri="{63B3BB69-23CF-44E3-9099-C40C66FF867C}">
                  <a14:compatExt spid="_x0000_s18634"/>
                </a:ext>
                <a:ext uri="{FF2B5EF4-FFF2-40B4-BE49-F238E27FC236}">
                  <a16:creationId xmlns:a16="http://schemas.microsoft.com/office/drawing/2014/main" id="{00000000-0008-0000-0900-0000C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89</xdr:row>
          <xdr:rowOff>228600</xdr:rowOff>
        </xdr:from>
        <xdr:to>
          <xdr:col>82</xdr:col>
          <xdr:colOff>95250</xdr:colOff>
          <xdr:row>90</xdr:row>
          <xdr:rowOff>257175</xdr:rowOff>
        </xdr:to>
        <xdr:sp macro="" textlink="">
          <xdr:nvSpPr>
            <xdr:cNvPr id="18635" name="Check Box 203" hidden="1">
              <a:extLst>
                <a:ext uri="{63B3BB69-23CF-44E3-9099-C40C66FF867C}">
                  <a14:compatExt spid="_x0000_s18635"/>
                </a:ext>
                <a:ext uri="{FF2B5EF4-FFF2-40B4-BE49-F238E27FC236}">
                  <a16:creationId xmlns:a16="http://schemas.microsoft.com/office/drawing/2014/main" id="{00000000-0008-0000-0900-0000C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36" name="Check Box 204" hidden="1">
              <a:extLst>
                <a:ext uri="{63B3BB69-23CF-44E3-9099-C40C66FF867C}">
                  <a14:compatExt spid="_x0000_s18636"/>
                </a:ext>
                <a:ext uri="{FF2B5EF4-FFF2-40B4-BE49-F238E27FC236}">
                  <a16:creationId xmlns:a16="http://schemas.microsoft.com/office/drawing/2014/main" id="{00000000-0008-0000-0900-0000C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37" name="Check Box 205" hidden="1">
              <a:extLst>
                <a:ext uri="{63B3BB69-23CF-44E3-9099-C40C66FF867C}">
                  <a14:compatExt spid="_x0000_s18637"/>
                </a:ext>
                <a:ext uri="{FF2B5EF4-FFF2-40B4-BE49-F238E27FC236}">
                  <a16:creationId xmlns:a16="http://schemas.microsoft.com/office/drawing/2014/main" id="{00000000-0008-0000-0900-0000C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38" name="Check Box 206" hidden="1">
              <a:extLst>
                <a:ext uri="{63B3BB69-23CF-44E3-9099-C40C66FF867C}">
                  <a14:compatExt spid="_x0000_s18638"/>
                </a:ext>
                <a:ext uri="{FF2B5EF4-FFF2-40B4-BE49-F238E27FC236}">
                  <a16:creationId xmlns:a16="http://schemas.microsoft.com/office/drawing/2014/main" id="{00000000-0008-0000-0900-0000C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39" name="Check Box 207" hidden="1">
              <a:extLst>
                <a:ext uri="{63B3BB69-23CF-44E3-9099-C40C66FF867C}">
                  <a14:compatExt spid="_x0000_s18639"/>
                </a:ext>
                <a:ext uri="{FF2B5EF4-FFF2-40B4-BE49-F238E27FC236}">
                  <a16:creationId xmlns:a16="http://schemas.microsoft.com/office/drawing/2014/main" id="{00000000-0008-0000-0900-0000C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40" name="Check Box 208" hidden="1">
              <a:extLst>
                <a:ext uri="{63B3BB69-23CF-44E3-9099-C40C66FF867C}">
                  <a14:compatExt spid="_x0000_s18640"/>
                </a:ext>
                <a:ext uri="{FF2B5EF4-FFF2-40B4-BE49-F238E27FC236}">
                  <a16:creationId xmlns:a16="http://schemas.microsoft.com/office/drawing/2014/main" id="{00000000-0008-0000-0900-0000D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41" name="Check Box 209" hidden="1">
              <a:extLst>
                <a:ext uri="{63B3BB69-23CF-44E3-9099-C40C66FF867C}">
                  <a14:compatExt spid="_x0000_s18641"/>
                </a:ext>
                <a:ext uri="{FF2B5EF4-FFF2-40B4-BE49-F238E27FC236}">
                  <a16:creationId xmlns:a16="http://schemas.microsoft.com/office/drawing/2014/main" id="{00000000-0008-0000-0900-0000D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42" name="Check Box 210" hidden="1">
              <a:extLst>
                <a:ext uri="{63B3BB69-23CF-44E3-9099-C40C66FF867C}">
                  <a14:compatExt spid="_x0000_s18642"/>
                </a:ext>
                <a:ext uri="{FF2B5EF4-FFF2-40B4-BE49-F238E27FC236}">
                  <a16:creationId xmlns:a16="http://schemas.microsoft.com/office/drawing/2014/main" id="{00000000-0008-0000-0900-0000D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43" name="Check Box 211" hidden="1">
              <a:extLst>
                <a:ext uri="{63B3BB69-23CF-44E3-9099-C40C66FF867C}">
                  <a14:compatExt spid="_x0000_s18643"/>
                </a:ext>
                <a:ext uri="{FF2B5EF4-FFF2-40B4-BE49-F238E27FC236}">
                  <a16:creationId xmlns:a16="http://schemas.microsoft.com/office/drawing/2014/main" id="{00000000-0008-0000-0900-0000D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44" name="Check Box 212" hidden="1">
              <a:extLst>
                <a:ext uri="{63B3BB69-23CF-44E3-9099-C40C66FF867C}">
                  <a14:compatExt spid="_x0000_s18644"/>
                </a:ext>
                <a:ext uri="{FF2B5EF4-FFF2-40B4-BE49-F238E27FC236}">
                  <a16:creationId xmlns:a16="http://schemas.microsoft.com/office/drawing/2014/main" id="{00000000-0008-0000-0900-0000D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45" name="Check Box 213" hidden="1">
              <a:extLst>
                <a:ext uri="{63B3BB69-23CF-44E3-9099-C40C66FF867C}">
                  <a14:compatExt spid="_x0000_s18645"/>
                </a:ext>
                <a:ext uri="{FF2B5EF4-FFF2-40B4-BE49-F238E27FC236}">
                  <a16:creationId xmlns:a16="http://schemas.microsoft.com/office/drawing/2014/main" id="{00000000-0008-0000-0900-0000D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46" name="Check Box 214" hidden="1">
              <a:extLst>
                <a:ext uri="{63B3BB69-23CF-44E3-9099-C40C66FF867C}">
                  <a14:compatExt spid="_x0000_s18646"/>
                </a:ext>
                <a:ext uri="{FF2B5EF4-FFF2-40B4-BE49-F238E27FC236}">
                  <a16:creationId xmlns:a16="http://schemas.microsoft.com/office/drawing/2014/main" id="{00000000-0008-0000-0900-0000D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47" name="Check Box 215" hidden="1">
              <a:extLst>
                <a:ext uri="{63B3BB69-23CF-44E3-9099-C40C66FF867C}">
                  <a14:compatExt spid="_x0000_s18647"/>
                </a:ext>
                <a:ext uri="{FF2B5EF4-FFF2-40B4-BE49-F238E27FC236}">
                  <a16:creationId xmlns:a16="http://schemas.microsoft.com/office/drawing/2014/main" id="{00000000-0008-0000-0900-0000D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48" name="Check Box 216" hidden="1">
              <a:extLst>
                <a:ext uri="{63B3BB69-23CF-44E3-9099-C40C66FF867C}">
                  <a14:compatExt spid="_x0000_s18648"/>
                </a:ext>
                <a:ext uri="{FF2B5EF4-FFF2-40B4-BE49-F238E27FC236}">
                  <a16:creationId xmlns:a16="http://schemas.microsoft.com/office/drawing/2014/main" id="{00000000-0008-0000-0900-0000D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49" name="Check Box 217" hidden="1">
              <a:extLst>
                <a:ext uri="{63B3BB69-23CF-44E3-9099-C40C66FF867C}">
                  <a14:compatExt spid="_x0000_s18649"/>
                </a:ext>
                <a:ext uri="{FF2B5EF4-FFF2-40B4-BE49-F238E27FC236}">
                  <a16:creationId xmlns:a16="http://schemas.microsoft.com/office/drawing/2014/main" id="{00000000-0008-0000-0900-0000D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50" name="Check Box 218" hidden="1">
              <a:extLst>
                <a:ext uri="{63B3BB69-23CF-44E3-9099-C40C66FF867C}">
                  <a14:compatExt spid="_x0000_s18650"/>
                </a:ext>
                <a:ext uri="{FF2B5EF4-FFF2-40B4-BE49-F238E27FC236}">
                  <a16:creationId xmlns:a16="http://schemas.microsoft.com/office/drawing/2014/main" id="{00000000-0008-0000-0900-0000D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51" name="Check Box 219" hidden="1">
              <a:extLst>
                <a:ext uri="{63B3BB69-23CF-44E3-9099-C40C66FF867C}">
                  <a14:compatExt spid="_x0000_s18651"/>
                </a:ext>
                <a:ext uri="{FF2B5EF4-FFF2-40B4-BE49-F238E27FC236}">
                  <a16:creationId xmlns:a16="http://schemas.microsoft.com/office/drawing/2014/main" id="{00000000-0008-0000-0900-0000D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52" name="Check Box 220" hidden="1">
              <a:extLst>
                <a:ext uri="{63B3BB69-23CF-44E3-9099-C40C66FF867C}">
                  <a14:compatExt spid="_x0000_s18652"/>
                </a:ext>
                <a:ext uri="{FF2B5EF4-FFF2-40B4-BE49-F238E27FC236}">
                  <a16:creationId xmlns:a16="http://schemas.microsoft.com/office/drawing/2014/main" id="{00000000-0008-0000-0900-0000D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53" name="Check Box 221" hidden="1">
              <a:extLst>
                <a:ext uri="{63B3BB69-23CF-44E3-9099-C40C66FF867C}">
                  <a14:compatExt spid="_x0000_s18653"/>
                </a:ext>
                <a:ext uri="{FF2B5EF4-FFF2-40B4-BE49-F238E27FC236}">
                  <a16:creationId xmlns:a16="http://schemas.microsoft.com/office/drawing/2014/main" id="{00000000-0008-0000-0900-0000D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76200</xdr:colOff>
          <xdr:row>80</xdr:row>
          <xdr:rowOff>247650</xdr:rowOff>
        </xdr:from>
        <xdr:to>
          <xdr:col>68</xdr:col>
          <xdr:colOff>76200</xdr:colOff>
          <xdr:row>81</xdr:row>
          <xdr:rowOff>257175</xdr:rowOff>
        </xdr:to>
        <xdr:sp macro="" textlink="">
          <xdr:nvSpPr>
            <xdr:cNvPr id="18654" name="Check Box 222" hidden="1">
              <a:extLst>
                <a:ext uri="{63B3BB69-23CF-44E3-9099-C40C66FF867C}">
                  <a14:compatExt spid="_x0000_s18654"/>
                </a:ext>
                <a:ext uri="{FF2B5EF4-FFF2-40B4-BE49-F238E27FC236}">
                  <a16:creationId xmlns:a16="http://schemas.microsoft.com/office/drawing/2014/main" id="{00000000-0008-0000-0900-0000D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51</xdr:col>
      <xdr:colOff>137583</xdr:colOff>
      <xdr:row>6</xdr:row>
      <xdr:rowOff>71964</xdr:rowOff>
    </xdr:from>
    <xdr:to>
      <xdr:col>76</xdr:col>
      <xdr:colOff>76466</xdr:colOff>
      <xdr:row>9</xdr:row>
      <xdr:rowOff>158749</xdr:rowOff>
    </xdr:to>
    <xdr:sp macro="" textlink="">
      <xdr:nvSpPr>
        <xdr:cNvPr id="26" name="テキスト ボックス 25">
          <a:extLst>
            <a:ext uri="{FF2B5EF4-FFF2-40B4-BE49-F238E27FC236}">
              <a16:creationId xmlns:a16="http://schemas.microsoft.com/office/drawing/2014/main" id="{00000000-0008-0000-0900-00001A000000}"/>
            </a:ext>
          </a:extLst>
        </xdr:cNvPr>
        <xdr:cNvSpPr txBox="1"/>
      </xdr:nvSpPr>
      <xdr:spPr>
        <a:xfrm>
          <a:off x="9366250" y="1426631"/>
          <a:ext cx="3643049" cy="8170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各号の定員、</a:t>
          </a:r>
          <a:r>
            <a:rPr kumimoji="1" lang="en-US" altLang="ja-JP" sz="1200" b="1">
              <a:solidFill>
                <a:srgbClr val="FF0000"/>
              </a:solidFill>
              <a:latin typeface="ＭＳ ゴシック" panose="020B0609070205080204" pitchFamily="49" charset="-128"/>
              <a:ea typeface="ＭＳ ゴシック" panose="020B0609070205080204" pitchFamily="49" charset="-128"/>
            </a:rPr>
            <a:t>3</a:t>
          </a:r>
          <a:r>
            <a:rPr kumimoji="1" lang="ja-JP" altLang="en-US" sz="1200" b="1">
              <a:solidFill>
                <a:srgbClr val="FF0000"/>
              </a:solidFill>
              <a:latin typeface="ＭＳ ゴシック" panose="020B0609070205080204" pitchFamily="49" charset="-128"/>
              <a:ea typeface="ＭＳ ゴシック" panose="020B0609070205080204" pitchFamily="49" charset="-128"/>
            </a:rPr>
            <a:t>～</a:t>
          </a:r>
          <a:r>
            <a:rPr kumimoji="1" lang="en-US" altLang="ja-JP" sz="1200" b="1">
              <a:solidFill>
                <a:srgbClr val="FF0000"/>
              </a:solidFill>
              <a:latin typeface="ＭＳ ゴシック" panose="020B0609070205080204" pitchFamily="49" charset="-128"/>
              <a:ea typeface="ＭＳ ゴシック" panose="020B0609070205080204" pitchFamily="49" charset="-128"/>
            </a:rPr>
            <a:t>5</a:t>
          </a:r>
          <a:r>
            <a:rPr kumimoji="1" lang="ja-JP" altLang="en-US" sz="1200" b="1">
              <a:solidFill>
                <a:srgbClr val="FF0000"/>
              </a:solidFill>
              <a:latin typeface="ＭＳ ゴシック" panose="020B0609070205080204" pitchFamily="49" charset="-128"/>
              <a:ea typeface="ＭＳ ゴシック" panose="020B0609070205080204" pitchFamily="49" charset="-128"/>
            </a:rPr>
            <a:t>歳児の学級数は、必ず入力してください。なお、定員は現在の在籍数ではなく、運営規程等に記載している定員としてください。</a:t>
          </a:r>
        </a:p>
      </xdr:txBody>
    </xdr:sp>
    <xdr:clientData/>
  </xdr:twoCellAnchor>
  <mc:AlternateContent xmlns:mc="http://schemas.openxmlformats.org/markup-compatibility/2006">
    <mc:Choice xmlns:a14="http://schemas.microsoft.com/office/drawing/2010/main" Requires="a14">
      <xdr:twoCellAnchor editAs="oneCell">
        <xdr:from>
          <xdr:col>12</xdr:col>
          <xdr:colOff>104775</xdr:colOff>
          <xdr:row>45</xdr:row>
          <xdr:rowOff>0</xdr:rowOff>
        </xdr:from>
        <xdr:to>
          <xdr:col>14</xdr:col>
          <xdr:colOff>104775</xdr:colOff>
          <xdr:row>45</xdr:row>
          <xdr:rowOff>285750</xdr:rowOff>
        </xdr:to>
        <xdr:sp macro="" textlink="">
          <xdr:nvSpPr>
            <xdr:cNvPr id="18658" name="Check Box 226" hidden="1">
              <a:extLst>
                <a:ext uri="{63B3BB69-23CF-44E3-9099-C40C66FF867C}">
                  <a14:compatExt spid="_x0000_s18658"/>
                </a:ext>
                <a:ext uri="{FF2B5EF4-FFF2-40B4-BE49-F238E27FC236}">
                  <a16:creationId xmlns:a16="http://schemas.microsoft.com/office/drawing/2014/main" id="{00000000-0008-0000-0900-0000E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aqbe702\AppData\Local\Temp\cstmp\azdld\01_&#35469;&#21487;&#12539;&#30906;&#35469;&#20107;&#38917;&#22793;&#26356;&#23626;&#20986;&#26360;&#65288;&#24188;&#31258;&#22290;&#22411;&#35469;&#23450;&#12371;&#12393;&#12418;&#2229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内"/>
      <sheetName val="必要書類"/>
      <sheetName val="幼稚園型等認定変更届"/>
      <sheetName val="確認事項変更届"/>
      <sheetName val="誓約書（確認　様式1）"/>
      <sheetName val="誓約書（認定　様式1）"/>
      <sheetName val="園長の資格証明（様式4）"/>
      <sheetName val="宣誓書（様式5）"/>
      <sheetName val="施設に関する調書（様式6-1）"/>
      <sheetName val="業務管理体制変更届出書（様式２）"/>
      <sheetName val="上乗せ徴収に関する届出書（第13-２号）"/>
    </sheetNames>
    <sheetDataSet>
      <sheetData sheetId="0" refreshError="1"/>
      <sheetData sheetId="1" refreshError="1"/>
      <sheetData sheetId="2">
        <row r="4">
          <cell r="O4" t="str">
            <v>年　　月　　日</v>
          </cell>
        </row>
      </sheetData>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ocs.google.com/forms/d/e/1FAIpQLSeCYLR4L1i6-y2RLb-HEwm458H_D4IAD7Owz0OPT81KTwtlLQ/viewform" TargetMode="External"/><Relationship Id="rId2" Type="http://schemas.openxmlformats.org/officeDocument/2006/relationships/hyperlink" Target="mailto:yohoshien2@city.kyoto.lg.jp" TargetMode="External"/><Relationship Id="rId1" Type="http://schemas.openxmlformats.org/officeDocument/2006/relationships/hyperlink" Target="https://www.city.kyoto.lg.jp/hagukumi/page/0000245413.html" TargetMode="External"/><Relationship Id="rId5" Type="http://schemas.openxmlformats.org/officeDocument/2006/relationships/printerSettings" Target="../printerSettings/printerSettings1.bin"/><Relationship Id="rId4" Type="http://schemas.openxmlformats.org/officeDocument/2006/relationships/hyperlink" Target="https://drive.google.com/drive/folders/1_04tkE84XMDlQV0LMrsVOJO1eqd1-3iv" TargetMode="External"/></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298.xml"/><Relationship Id="rId21" Type="http://schemas.openxmlformats.org/officeDocument/2006/relationships/ctrlProp" Target="../ctrlProps/ctrlProp202.xml"/><Relationship Id="rId42" Type="http://schemas.openxmlformats.org/officeDocument/2006/relationships/ctrlProp" Target="../ctrlProps/ctrlProp223.xml"/><Relationship Id="rId63" Type="http://schemas.openxmlformats.org/officeDocument/2006/relationships/ctrlProp" Target="../ctrlProps/ctrlProp244.xml"/><Relationship Id="rId84" Type="http://schemas.openxmlformats.org/officeDocument/2006/relationships/ctrlProp" Target="../ctrlProps/ctrlProp265.xml"/><Relationship Id="rId138" Type="http://schemas.openxmlformats.org/officeDocument/2006/relationships/ctrlProp" Target="../ctrlProps/ctrlProp319.xml"/><Relationship Id="rId159" Type="http://schemas.openxmlformats.org/officeDocument/2006/relationships/ctrlProp" Target="../ctrlProps/ctrlProp340.xml"/><Relationship Id="rId170" Type="http://schemas.openxmlformats.org/officeDocument/2006/relationships/ctrlProp" Target="../ctrlProps/ctrlProp351.xml"/><Relationship Id="rId191" Type="http://schemas.openxmlformats.org/officeDocument/2006/relationships/ctrlProp" Target="../ctrlProps/ctrlProp372.xml"/><Relationship Id="rId205" Type="http://schemas.openxmlformats.org/officeDocument/2006/relationships/ctrlProp" Target="../ctrlProps/ctrlProp386.xml"/><Relationship Id="rId226" Type="http://schemas.openxmlformats.org/officeDocument/2006/relationships/ctrlProp" Target="../ctrlProps/ctrlProp407.xml"/><Relationship Id="rId107" Type="http://schemas.openxmlformats.org/officeDocument/2006/relationships/ctrlProp" Target="../ctrlProps/ctrlProp288.xml"/><Relationship Id="rId11" Type="http://schemas.openxmlformats.org/officeDocument/2006/relationships/ctrlProp" Target="../ctrlProps/ctrlProp192.xml"/><Relationship Id="rId32" Type="http://schemas.openxmlformats.org/officeDocument/2006/relationships/ctrlProp" Target="../ctrlProps/ctrlProp213.xml"/><Relationship Id="rId53" Type="http://schemas.openxmlformats.org/officeDocument/2006/relationships/ctrlProp" Target="../ctrlProps/ctrlProp234.xml"/><Relationship Id="rId74" Type="http://schemas.openxmlformats.org/officeDocument/2006/relationships/ctrlProp" Target="../ctrlProps/ctrlProp255.xml"/><Relationship Id="rId128" Type="http://schemas.openxmlformats.org/officeDocument/2006/relationships/ctrlProp" Target="../ctrlProps/ctrlProp309.xml"/><Relationship Id="rId149" Type="http://schemas.openxmlformats.org/officeDocument/2006/relationships/ctrlProp" Target="../ctrlProps/ctrlProp330.xml"/><Relationship Id="rId5" Type="http://schemas.openxmlformats.org/officeDocument/2006/relationships/ctrlProp" Target="../ctrlProps/ctrlProp186.xml"/><Relationship Id="rId95" Type="http://schemas.openxmlformats.org/officeDocument/2006/relationships/ctrlProp" Target="../ctrlProps/ctrlProp276.xml"/><Relationship Id="rId160" Type="http://schemas.openxmlformats.org/officeDocument/2006/relationships/ctrlProp" Target="../ctrlProps/ctrlProp341.xml"/><Relationship Id="rId181" Type="http://schemas.openxmlformats.org/officeDocument/2006/relationships/ctrlProp" Target="../ctrlProps/ctrlProp362.xml"/><Relationship Id="rId216" Type="http://schemas.openxmlformats.org/officeDocument/2006/relationships/ctrlProp" Target="../ctrlProps/ctrlProp397.xml"/><Relationship Id="rId211" Type="http://schemas.openxmlformats.org/officeDocument/2006/relationships/ctrlProp" Target="../ctrlProps/ctrlProp392.xml"/><Relationship Id="rId22" Type="http://schemas.openxmlformats.org/officeDocument/2006/relationships/ctrlProp" Target="../ctrlProps/ctrlProp203.xml"/><Relationship Id="rId27" Type="http://schemas.openxmlformats.org/officeDocument/2006/relationships/ctrlProp" Target="../ctrlProps/ctrlProp208.xml"/><Relationship Id="rId43" Type="http://schemas.openxmlformats.org/officeDocument/2006/relationships/ctrlProp" Target="../ctrlProps/ctrlProp224.xml"/><Relationship Id="rId48" Type="http://schemas.openxmlformats.org/officeDocument/2006/relationships/ctrlProp" Target="../ctrlProps/ctrlProp229.xml"/><Relationship Id="rId64" Type="http://schemas.openxmlformats.org/officeDocument/2006/relationships/ctrlProp" Target="../ctrlProps/ctrlProp245.xml"/><Relationship Id="rId69" Type="http://schemas.openxmlformats.org/officeDocument/2006/relationships/ctrlProp" Target="../ctrlProps/ctrlProp250.xml"/><Relationship Id="rId113" Type="http://schemas.openxmlformats.org/officeDocument/2006/relationships/ctrlProp" Target="../ctrlProps/ctrlProp294.xml"/><Relationship Id="rId118" Type="http://schemas.openxmlformats.org/officeDocument/2006/relationships/ctrlProp" Target="../ctrlProps/ctrlProp299.xml"/><Relationship Id="rId134" Type="http://schemas.openxmlformats.org/officeDocument/2006/relationships/ctrlProp" Target="../ctrlProps/ctrlProp315.xml"/><Relationship Id="rId139" Type="http://schemas.openxmlformats.org/officeDocument/2006/relationships/ctrlProp" Target="../ctrlProps/ctrlProp320.xml"/><Relationship Id="rId80" Type="http://schemas.openxmlformats.org/officeDocument/2006/relationships/ctrlProp" Target="../ctrlProps/ctrlProp261.xml"/><Relationship Id="rId85" Type="http://schemas.openxmlformats.org/officeDocument/2006/relationships/ctrlProp" Target="../ctrlProps/ctrlProp266.xml"/><Relationship Id="rId150" Type="http://schemas.openxmlformats.org/officeDocument/2006/relationships/ctrlProp" Target="../ctrlProps/ctrlProp331.xml"/><Relationship Id="rId155" Type="http://schemas.openxmlformats.org/officeDocument/2006/relationships/ctrlProp" Target="../ctrlProps/ctrlProp336.xml"/><Relationship Id="rId171" Type="http://schemas.openxmlformats.org/officeDocument/2006/relationships/ctrlProp" Target="../ctrlProps/ctrlProp352.xml"/><Relationship Id="rId176" Type="http://schemas.openxmlformats.org/officeDocument/2006/relationships/ctrlProp" Target="../ctrlProps/ctrlProp357.xml"/><Relationship Id="rId192" Type="http://schemas.openxmlformats.org/officeDocument/2006/relationships/ctrlProp" Target="../ctrlProps/ctrlProp373.xml"/><Relationship Id="rId197" Type="http://schemas.openxmlformats.org/officeDocument/2006/relationships/ctrlProp" Target="../ctrlProps/ctrlProp378.xml"/><Relationship Id="rId206" Type="http://schemas.openxmlformats.org/officeDocument/2006/relationships/ctrlProp" Target="../ctrlProps/ctrlProp387.xml"/><Relationship Id="rId227" Type="http://schemas.openxmlformats.org/officeDocument/2006/relationships/comments" Target="../comments4.xml"/><Relationship Id="rId201" Type="http://schemas.openxmlformats.org/officeDocument/2006/relationships/ctrlProp" Target="../ctrlProps/ctrlProp382.xml"/><Relationship Id="rId222" Type="http://schemas.openxmlformats.org/officeDocument/2006/relationships/ctrlProp" Target="../ctrlProps/ctrlProp403.xml"/><Relationship Id="rId12" Type="http://schemas.openxmlformats.org/officeDocument/2006/relationships/ctrlProp" Target="../ctrlProps/ctrlProp193.xml"/><Relationship Id="rId17" Type="http://schemas.openxmlformats.org/officeDocument/2006/relationships/ctrlProp" Target="../ctrlProps/ctrlProp198.xml"/><Relationship Id="rId33" Type="http://schemas.openxmlformats.org/officeDocument/2006/relationships/ctrlProp" Target="../ctrlProps/ctrlProp214.xml"/><Relationship Id="rId38" Type="http://schemas.openxmlformats.org/officeDocument/2006/relationships/ctrlProp" Target="../ctrlProps/ctrlProp219.xml"/><Relationship Id="rId59" Type="http://schemas.openxmlformats.org/officeDocument/2006/relationships/ctrlProp" Target="../ctrlProps/ctrlProp240.xml"/><Relationship Id="rId103" Type="http://schemas.openxmlformats.org/officeDocument/2006/relationships/ctrlProp" Target="../ctrlProps/ctrlProp284.xml"/><Relationship Id="rId108" Type="http://schemas.openxmlformats.org/officeDocument/2006/relationships/ctrlProp" Target="../ctrlProps/ctrlProp289.xml"/><Relationship Id="rId124" Type="http://schemas.openxmlformats.org/officeDocument/2006/relationships/ctrlProp" Target="../ctrlProps/ctrlProp305.xml"/><Relationship Id="rId129" Type="http://schemas.openxmlformats.org/officeDocument/2006/relationships/ctrlProp" Target="../ctrlProps/ctrlProp310.xml"/><Relationship Id="rId54" Type="http://schemas.openxmlformats.org/officeDocument/2006/relationships/ctrlProp" Target="../ctrlProps/ctrlProp235.xml"/><Relationship Id="rId70" Type="http://schemas.openxmlformats.org/officeDocument/2006/relationships/ctrlProp" Target="../ctrlProps/ctrlProp251.xml"/><Relationship Id="rId75" Type="http://schemas.openxmlformats.org/officeDocument/2006/relationships/ctrlProp" Target="../ctrlProps/ctrlProp256.xml"/><Relationship Id="rId91" Type="http://schemas.openxmlformats.org/officeDocument/2006/relationships/ctrlProp" Target="../ctrlProps/ctrlProp272.xml"/><Relationship Id="rId96" Type="http://schemas.openxmlformats.org/officeDocument/2006/relationships/ctrlProp" Target="../ctrlProps/ctrlProp277.xml"/><Relationship Id="rId140" Type="http://schemas.openxmlformats.org/officeDocument/2006/relationships/ctrlProp" Target="../ctrlProps/ctrlProp321.xml"/><Relationship Id="rId145" Type="http://schemas.openxmlformats.org/officeDocument/2006/relationships/ctrlProp" Target="../ctrlProps/ctrlProp326.xml"/><Relationship Id="rId161" Type="http://schemas.openxmlformats.org/officeDocument/2006/relationships/ctrlProp" Target="../ctrlProps/ctrlProp342.xml"/><Relationship Id="rId166" Type="http://schemas.openxmlformats.org/officeDocument/2006/relationships/ctrlProp" Target="../ctrlProps/ctrlProp347.xml"/><Relationship Id="rId182" Type="http://schemas.openxmlformats.org/officeDocument/2006/relationships/ctrlProp" Target="../ctrlProps/ctrlProp363.xml"/><Relationship Id="rId187" Type="http://schemas.openxmlformats.org/officeDocument/2006/relationships/ctrlProp" Target="../ctrlProps/ctrlProp368.xml"/><Relationship Id="rId217" Type="http://schemas.openxmlformats.org/officeDocument/2006/relationships/ctrlProp" Target="../ctrlProps/ctrlProp398.xml"/><Relationship Id="rId1" Type="http://schemas.openxmlformats.org/officeDocument/2006/relationships/printerSettings" Target="../printerSettings/printerSettings10.bin"/><Relationship Id="rId6" Type="http://schemas.openxmlformats.org/officeDocument/2006/relationships/ctrlProp" Target="../ctrlProps/ctrlProp187.xml"/><Relationship Id="rId212" Type="http://schemas.openxmlformats.org/officeDocument/2006/relationships/ctrlProp" Target="../ctrlProps/ctrlProp393.xml"/><Relationship Id="rId23" Type="http://schemas.openxmlformats.org/officeDocument/2006/relationships/ctrlProp" Target="../ctrlProps/ctrlProp204.xml"/><Relationship Id="rId28" Type="http://schemas.openxmlformats.org/officeDocument/2006/relationships/ctrlProp" Target="../ctrlProps/ctrlProp209.xml"/><Relationship Id="rId49" Type="http://schemas.openxmlformats.org/officeDocument/2006/relationships/ctrlProp" Target="../ctrlProps/ctrlProp230.xml"/><Relationship Id="rId114" Type="http://schemas.openxmlformats.org/officeDocument/2006/relationships/ctrlProp" Target="../ctrlProps/ctrlProp295.xml"/><Relationship Id="rId119" Type="http://schemas.openxmlformats.org/officeDocument/2006/relationships/ctrlProp" Target="../ctrlProps/ctrlProp300.xml"/><Relationship Id="rId44" Type="http://schemas.openxmlformats.org/officeDocument/2006/relationships/ctrlProp" Target="../ctrlProps/ctrlProp225.xml"/><Relationship Id="rId60" Type="http://schemas.openxmlformats.org/officeDocument/2006/relationships/ctrlProp" Target="../ctrlProps/ctrlProp241.xml"/><Relationship Id="rId65" Type="http://schemas.openxmlformats.org/officeDocument/2006/relationships/ctrlProp" Target="../ctrlProps/ctrlProp246.xml"/><Relationship Id="rId81" Type="http://schemas.openxmlformats.org/officeDocument/2006/relationships/ctrlProp" Target="../ctrlProps/ctrlProp262.xml"/><Relationship Id="rId86" Type="http://schemas.openxmlformats.org/officeDocument/2006/relationships/ctrlProp" Target="../ctrlProps/ctrlProp267.xml"/><Relationship Id="rId130" Type="http://schemas.openxmlformats.org/officeDocument/2006/relationships/ctrlProp" Target="../ctrlProps/ctrlProp311.xml"/><Relationship Id="rId135" Type="http://schemas.openxmlformats.org/officeDocument/2006/relationships/ctrlProp" Target="../ctrlProps/ctrlProp316.xml"/><Relationship Id="rId151" Type="http://schemas.openxmlformats.org/officeDocument/2006/relationships/ctrlProp" Target="../ctrlProps/ctrlProp332.xml"/><Relationship Id="rId156" Type="http://schemas.openxmlformats.org/officeDocument/2006/relationships/ctrlProp" Target="../ctrlProps/ctrlProp337.xml"/><Relationship Id="rId177" Type="http://schemas.openxmlformats.org/officeDocument/2006/relationships/ctrlProp" Target="../ctrlProps/ctrlProp358.xml"/><Relationship Id="rId198" Type="http://schemas.openxmlformats.org/officeDocument/2006/relationships/ctrlProp" Target="../ctrlProps/ctrlProp379.xml"/><Relationship Id="rId172" Type="http://schemas.openxmlformats.org/officeDocument/2006/relationships/ctrlProp" Target="../ctrlProps/ctrlProp353.xml"/><Relationship Id="rId193" Type="http://schemas.openxmlformats.org/officeDocument/2006/relationships/ctrlProp" Target="../ctrlProps/ctrlProp374.xml"/><Relationship Id="rId202" Type="http://schemas.openxmlformats.org/officeDocument/2006/relationships/ctrlProp" Target="../ctrlProps/ctrlProp383.xml"/><Relationship Id="rId207" Type="http://schemas.openxmlformats.org/officeDocument/2006/relationships/ctrlProp" Target="../ctrlProps/ctrlProp388.xml"/><Relationship Id="rId223" Type="http://schemas.openxmlformats.org/officeDocument/2006/relationships/ctrlProp" Target="../ctrlProps/ctrlProp404.xml"/><Relationship Id="rId13" Type="http://schemas.openxmlformats.org/officeDocument/2006/relationships/ctrlProp" Target="../ctrlProps/ctrlProp194.xml"/><Relationship Id="rId18" Type="http://schemas.openxmlformats.org/officeDocument/2006/relationships/ctrlProp" Target="../ctrlProps/ctrlProp199.xml"/><Relationship Id="rId39" Type="http://schemas.openxmlformats.org/officeDocument/2006/relationships/ctrlProp" Target="../ctrlProps/ctrlProp220.xml"/><Relationship Id="rId109" Type="http://schemas.openxmlformats.org/officeDocument/2006/relationships/ctrlProp" Target="../ctrlProps/ctrlProp290.xml"/><Relationship Id="rId34" Type="http://schemas.openxmlformats.org/officeDocument/2006/relationships/ctrlProp" Target="../ctrlProps/ctrlProp215.xml"/><Relationship Id="rId50" Type="http://schemas.openxmlformats.org/officeDocument/2006/relationships/ctrlProp" Target="../ctrlProps/ctrlProp231.xml"/><Relationship Id="rId55" Type="http://schemas.openxmlformats.org/officeDocument/2006/relationships/ctrlProp" Target="../ctrlProps/ctrlProp236.xml"/><Relationship Id="rId76" Type="http://schemas.openxmlformats.org/officeDocument/2006/relationships/ctrlProp" Target="../ctrlProps/ctrlProp257.xml"/><Relationship Id="rId97" Type="http://schemas.openxmlformats.org/officeDocument/2006/relationships/ctrlProp" Target="../ctrlProps/ctrlProp278.xml"/><Relationship Id="rId104" Type="http://schemas.openxmlformats.org/officeDocument/2006/relationships/ctrlProp" Target="../ctrlProps/ctrlProp285.xml"/><Relationship Id="rId120" Type="http://schemas.openxmlformats.org/officeDocument/2006/relationships/ctrlProp" Target="../ctrlProps/ctrlProp301.xml"/><Relationship Id="rId125" Type="http://schemas.openxmlformats.org/officeDocument/2006/relationships/ctrlProp" Target="../ctrlProps/ctrlProp306.xml"/><Relationship Id="rId141" Type="http://schemas.openxmlformats.org/officeDocument/2006/relationships/ctrlProp" Target="../ctrlProps/ctrlProp322.xml"/><Relationship Id="rId146" Type="http://schemas.openxmlformats.org/officeDocument/2006/relationships/ctrlProp" Target="../ctrlProps/ctrlProp327.xml"/><Relationship Id="rId167" Type="http://schemas.openxmlformats.org/officeDocument/2006/relationships/ctrlProp" Target="../ctrlProps/ctrlProp348.xml"/><Relationship Id="rId188" Type="http://schemas.openxmlformats.org/officeDocument/2006/relationships/ctrlProp" Target="../ctrlProps/ctrlProp369.xml"/><Relationship Id="rId7" Type="http://schemas.openxmlformats.org/officeDocument/2006/relationships/ctrlProp" Target="../ctrlProps/ctrlProp188.xml"/><Relationship Id="rId71" Type="http://schemas.openxmlformats.org/officeDocument/2006/relationships/ctrlProp" Target="../ctrlProps/ctrlProp252.xml"/><Relationship Id="rId92" Type="http://schemas.openxmlformats.org/officeDocument/2006/relationships/ctrlProp" Target="../ctrlProps/ctrlProp273.xml"/><Relationship Id="rId162" Type="http://schemas.openxmlformats.org/officeDocument/2006/relationships/ctrlProp" Target="../ctrlProps/ctrlProp343.xml"/><Relationship Id="rId183" Type="http://schemas.openxmlformats.org/officeDocument/2006/relationships/ctrlProp" Target="../ctrlProps/ctrlProp364.xml"/><Relationship Id="rId213" Type="http://schemas.openxmlformats.org/officeDocument/2006/relationships/ctrlProp" Target="../ctrlProps/ctrlProp394.xml"/><Relationship Id="rId218" Type="http://schemas.openxmlformats.org/officeDocument/2006/relationships/ctrlProp" Target="../ctrlProps/ctrlProp399.xml"/><Relationship Id="rId2" Type="http://schemas.openxmlformats.org/officeDocument/2006/relationships/drawing" Target="../drawings/drawing9.xml"/><Relationship Id="rId29" Type="http://schemas.openxmlformats.org/officeDocument/2006/relationships/ctrlProp" Target="../ctrlProps/ctrlProp210.xml"/><Relationship Id="rId24" Type="http://schemas.openxmlformats.org/officeDocument/2006/relationships/ctrlProp" Target="../ctrlProps/ctrlProp205.xml"/><Relationship Id="rId40" Type="http://schemas.openxmlformats.org/officeDocument/2006/relationships/ctrlProp" Target="../ctrlProps/ctrlProp221.xml"/><Relationship Id="rId45" Type="http://schemas.openxmlformats.org/officeDocument/2006/relationships/ctrlProp" Target="../ctrlProps/ctrlProp226.xml"/><Relationship Id="rId66" Type="http://schemas.openxmlformats.org/officeDocument/2006/relationships/ctrlProp" Target="../ctrlProps/ctrlProp247.xml"/><Relationship Id="rId87" Type="http://schemas.openxmlformats.org/officeDocument/2006/relationships/ctrlProp" Target="../ctrlProps/ctrlProp268.xml"/><Relationship Id="rId110" Type="http://schemas.openxmlformats.org/officeDocument/2006/relationships/ctrlProp" Target="../ctrlProps/ctrlProp291.xml"/><Relationship Id="rId115" Type="http://schemas.openxmlformats.org/officeDocument/2006/relationships/ctrlProp" Target="../ctrlProps/ctrlProp296.xml"/><Relationship Id="rId131" Type="http://schemas.openxmlformats.org/officeDocument/2006/relationships/ctrlProp" Target="../ctrlProps/ctrlProp312.xml"/><Relationship Id="rId136" Type="http://schemas.openxmlformats.org/officeDocument/2006/relationships/ctrlProp" Target="../ctrlProps/ctrlProp317.xml"/><Relationship Id="rId157" Type="http://schemas.openxmlformats.org/officeDocument/2006/relationships/ctrlProp" Target="../ctrlProps/ctrlProp338.xml"/><Relationship Id="rId178" Type="http://schemas.openxmlformats.org/officeDocument/2006/relationships/ctrlProp" Target="../ctrlProps/ctrlProp359.xml"/><Relationship Id="rId61" Type="http://schemas.openxmlformats.org/officeDocument/2006/relationships/ctrlProp" Target="../ctrlProps/ctrlProp242.xml"/><Relationship Id="rId82" Type="http://schemas.openxmlformats.org/officeDocument/2006/relationships/ctrlProp" Target="../ctrlProps/ctrlProp263.xml"/><Relationship Id="rId152" Type="http://schemas.openxmlformats.org/officeDocument/2006/relationships/ctrlProp" Target="../ctrlProps/ctrlProp333.xml"/><Relationship Id="rId173" Type="http://schemas.openxmlformats.org/officeDocument/2006/relationships/ctrlProp" Target="../ctrlProps/ctrlProp354.xml"/><Relationship Id="rId194" Type="http://schemas.openxmlformats.org/officeDocument/2006/relationships/ctrlProp" Target="../ctrlProps/ctrlProp375.xml"/><Relationship Id="rId199" Type="http://schemas.openxmlformats.org/officeDocument/2006/relationships/ctrlProp" Target="../ctrlProps/ctrlProp380.xml"/><Relationship Id="rId203" Type="http://schemas.openxmlformats.org/officeDocument/2006/relationships/ctrlProp" Target="../ctrlProps/ctrlProp384.xml"/><Relationship Id="rId208" Type="http://schemas.openxmlformats.org/officeDocument/2006/relationships/ctrlProp" Target="../ctrlProps/ctrlProp389.xml"/><Relationship Id="rId19" Type="http://schemas.openxmlformats.org/officeDocument/2006/relationships/ctrlProp" Target="../ctrlProps/ctrlProp200.xml"/><Relationship Id="rId224" Type="http://schemas.openxmlformats.org/officeDocument/2006/relationships/ctrlProp" Target="../ctrlProps/ctrlProp405.xml"/><Relationship Id="rId14" Type="http://schemas.openxmlformats.org/officeDocument/2006/relationships/ctrlProp" Target="../ctrlProps/ctrlProp195.xml"/><Relationship Id="rId30" Type="http://schemas.openxmlformats.org/officeDocument/2006/relationships/ctrlProp" Target="../ctrlProps/ctrlProp211.xml"/><Relationship Id="rId35" Type="http://schemas.openxmlformats.org/officeDocument/2006/relationships/ctrlProp" Target="../ctrlProps/ctrlProp216.xml"/><Relationship Id="rId56" Type="http://schemas.openxmlformats.org/officeDocument/2006/relationships/ctrlProp" Target="../ctrlProps/ctrlProp237.xml"/><Relationship Id="rId77" Type="http://schemas.openxmlformats.org/officeDocument/2006/relationships/ctrlProp" Target="../ctrlProps/ctrlProp258.xml"/><Relationship Id="rId100" Type="http://schemas.openxmlformats.org/officeDocument/2006/relationships/ctrlProp" Target="../ctrlProps/ctrlProp281.xml"/><Relationship Id="rId105" Type="http://schemas.openxmlformats.org/officeDocument/2006/relationships/ctrlProp" Target="../ctrlProps/ctrlProp286.xml"/><Relationship Id="rId126" Type="http://schemas.openxmlformats.org/officeDocument/2006/relationships/ctrlProp" Target="../ctrlProps/ctrlProp307.xml"/><Relationship Id="rId147" Type="http://schemas.openxmlformats.org/officeDocument/2006/relationships/ctrlProp" Target="../ctrlProps/ctrlProp328.xml"/><Relationship Id="rId168" Type="http://schemas.openxmlformats.org/officeDocument/2006/relationships/ctrlProp" Target="../ctrlProps/ctrlProp349.xml"/><Relationship Id="rId8" Type="http://schemas.openxmlformats.org/officeDocument/2006/relationships/ctrlProp" Target="../ctrlProps/ctrlProp189.xml"/><Relationship Id="rId51" Type="http://schemas.openxmlformats.org/officeDocument/2006/relationships/ctrlProp" Target="../ctrlProps/ctrlProp232.xml"/><Relationship Id="rId72" Type="http://schemas.openxmlformats.org/officeDocument/2006/relationships/ctrlProp" Target="../ctrlProps/ctrlProp253.xml"/><Relationship Id="rId93" Type="http://schemas.openxmlformats.org/officeDocument/2006/relationships/ctrlProp" Target="../ctrlProps/ctrlProp274.xml"/><Relationship Id="rId98" Type="http://schemas.openxmlformats.org/officeDocument/2006/relationships/ctrlProp" Target="../ctrlProps/ctrlProp279.xml"/><Relationship Id="rId121" Type="http://schemas.openxmlformats.org/officeDocument/2006/relationships/ctrlProp" Target="../ctrlProps/ctrlProp302.xml"/><Relationship Id="rId142" Type="http://schemas.openxmlformats.org/officeDocument/2006/relationships/ctrlProp" Target="../ctrlProps/ctrlProp323.xml"/><Relationship Id="rId163" Type="http://schemas.openxmlformats.org/officeDocument/2006/relationships/ctrlProp" Target="../ctrlProps/ctrlProp344.xml"/><Relationship Id="rId184" Type="http://schemas.openxmlformats.org/officeDocument/2006/relationships/ctrlProp" Target="../ctrlProps/ctrlProp365.xml"/><Relationship Id="rId189" Type="http://schemas.openxmlformats.org/officeDocument/2006/relationships/ctrlProp" Target="../ctrlProps/ctrlProp370.xml"/><Relationship Id="rId219" Type="http://schemas.openxmlformats.org/officeDocument/2006/relationships/ctrlProp" Target="../ctrlProps/ctrlProp400.xml"/><Relationship Id="rId3" Type="http://schemas.openxmlformats.org/officeDocument/2006/relationships/vmlDrawing" Target="../drawings/vmlDrawing4.vml"/><Relationship Id="rId214" Type="http://schemas.openxmlformats.org/officeDocument/2006/relationships/ctrlProp" Target="../ctrlProps/ctrlProp395.xml"/><Relationship Id="rId25" Type="http://schemas.openxmlformats.org/officeDocument/2006/relationships/ctrlProp" Target="../ctrlProps/ctrlProp206.xml"/><Relationship Id="rId46" Type="http://schemas.openxmlformats.org/officeDocument/2006/relationships/ctrlProp" Target="../ctrlProps/ctrlProp227.xml"/><Relationship Id="rId67" Type="http://schemas.openxmlformats.org/officeDocument/2006/relationships/ctrlProp" Target="../ctrlProps/ctrlProp248.xml"/><Relationship Id="rId116" Type="http://schemas.openxmlformats.org/officeDocument/2006/relationships/ctrlProp" Target="../ctrlProps/ctrlProp297.xml"/><Relationship Id="rId137" Type="http://schemas.openxmlformats.org/officeDocument/2006/relationships/ctrlProp" Target="../ctrlProps/ctrlProp318.xml"/><Relationship Id="rId158" Type="http://schemas.openxmlformats.org/officeDocument/2006/relationships/ctrlProp" Target="../ctrlProps/ctrlProp339.xml"/><Relationship Id="rId20" Type="http://schemas.openxmlformats.org/officeDocument/2006/relationships/ctrlProp" Target="../ctrlProps/ctrlProp201.xml"/><Relationship Id="rId41" Type="http://schemas.openxmlformats.org/officeDocument/2006/relationships/ctrlProp" Target="../ctrlProps/ctrlProp222.xml"/><Relationship Id="rId62" Type="http://schemas.openxmlformats.org/officeDocument/2006/relationships/ctrlProp" Target="../ctrlProps/ctrlProp243.xml"/><Relationship Id="rId83" Type="http://schemas.openxmlformats.org/officeDocument/2006/relationships/ctrlProp" Target="../ctrlProps/ctrlProp264.xml"/><Relationship Id="rId88" Type="http://schemas.openxmlformats.org/officeDocument/2006/relationships/ctrlProp" Target="../ctrlProps/ctrlProp269.xml"/><Relationship Id="rId111" Type="http://schemas.openxmlformats.org/officeDocument/2006/relationships/ctrlProp" Target="../ctrlProps/ctrlProp292.xml"/><Relationship Id="rId132" Type="http://schemas.openxmlformats.org/officeDocument/2006/relationships/ctrlProp" Target="../ctrlProps/ctrlProp313.xml"/><Relationship Id="rId153" Type="http://schemas.openxmlformats.org/officeDocument/2006/relationships/ctrlProp" Target="../ctrlProps/ctrlProp334.xml"/><Relationship Id="rId174" Type="http://schemas.openxmlformats.org/officeDocument/2006/relationships/ctrlProp" Target="../ctrlProps/ctrlProp355.xml"/><Relationship Id="rId179" Type="http://schemas.openxmlformats.org/officeDocument/2006/relationships/ctrlProp" Target="../ctrlProps/ctrlProp360.xml"/><Relationship Id="rId195" Type="http://schemas.openxmlformats.org/officeDocument/2006/relationships/ctrlProp" Target="../ctrlProps/ctrlProp376.xml"/><Relationship Id="rId209" Type="http://schemas.openxmlformats.org/officeDocument/2006/relationships/ctrlProp" Target="../ctrlProps/ctrlProp390.xml"/><Relationship Id="rId190" Type="http://schemas.openxmlformats.org/officeDocument/2006/relationships/ctrlProp" Target="../ctrlProps/ctrlProp371.xml"/><Relationship Id="rId204" Type="http://schemas.openxmlformats.org/officeDocument/2006/relationships/ctrlProp" Target="../ctrlProps/ctrlProp385.xml"/><Relationship Id="rId220" Type="http://schemas.openxmlformats.org/officeDocument/2006/relationships/ctrlProp" Target="../ctrlProps/ctrlProp401.xml"/><Relationship Id="rId225" Type="http://schemas.openxmlformats.org/officeDocument/2006/relationships/ctrlProp" Target="../ctrlProps/ctrlProp406.xml"/><Relationship Id="rId15" Type="http://schemas.openxmlformats.org/officeDocument/2006/relationships/ctrlProp" Target="../ctrlProps/ctrlProp196.xml"/><Relationship Id="rId36" Type="http://schemas.openxmlformats.org/officeDocument/2006/relationships/ctrlProp" Target="../ctrlProps/ctrlProp217.xml"/><Relationship Id="rId57" Type="http://schemas.openxmlformats.org/officeDocument/2006/relationships/ctrlProp" Target="../ctrlProps/ctrlProp238.xml"/><Relationship Id="rId106" Type="http://schemas.openxmlformats.org/officeDocument/2006/relationships/ctrlProp" Target="../ctrlProps/ctrlProp287.xml"/><Relationship Id="rId127" Type="http://schemas.openxmlformats.org/officeDocument/2006/relationships/ctrlProp" Target="../ctrlProps/ctrlProp308.xml"/><Relationship Id="rId10" Type="http://schemas.openxmlformats.org/officeDocument/2006/relationships/ctrlProp" Target="../ctrlProps/ctrlProp191.xml"/><Relationship Id="rId31" Type="http://schemas.openxmlformats.org/officeDocument/2006/relationships/ctrlProp" Target="../ctrlProps/ctrlProp212.xml"/><Relationship Id="rId52" Type="http://schemas.openxmlformats.org/officeDocument/2006/relationships/ctrlProp" Target="../ctrlProps/ctrlProp233.xml"/><Relationship Id="rId73" Type="http://schemas.openxmlformats.org/officeDocument/2006/relationships/ctrlProp" Target="../ctrlProps/ctrlProp254.xml"/><Relationship Id="rId78" Type="http://schemas.openxmlformats.org/officeDocument/2006/relationships/ctrlProp" Target="../ctrlProps/ctrlProp259.xml"/><Relationship Id="rId94" Type="http://schemas.openxmlformats.org/officeDocument/2006/relationships/ctrlProp" Target="../ctrlProps/ctrlProp275.xml"/><Relationship Id="rId99" Type="http://schemas.openxmlformats.org/officeDocument/2006/relationships/ctrlProp" Target="../ctrlProps/ctrlProp280.xml"/><Relationship Id="rId101" Type="http://schemas.openxmlformats.org/officeDocument/2006/relationships/ctrlProp" Target="../ctrlProps/ctrlProp282.xml"/><Relationship Id="rId122" Type="http://schemas.openxmlformats.org/officeDocument/2006/relationships/ctrlProp" Target="../ctrlProps/ctrlProp303.xml"/><Relationship Id="rId143" Type="http://schemas.openxmlformats.org/officeDocument/2006/relationships/ctrlProp" Target="../ctrlProps/ctrlProp324.xml"/><Relationship Id="rId148" Type="http://schemas.openxmlformats.org/officeDocument/2006/relationships/ctrlProp" Target="../ctrlProps/ctrlProp329.xml"/><Relationship Id="rId164" Type="http://schemas.openxmlformats.org/officeDocument/2006/relationships/ctrlProp" Target="../ctrlProps/ctrlProp345.xml"/><Relationship Id="rId169" Type="http://schemas.openxmlformats.org/officeDocument/2006/relationships/ctrlProp" Target="../ctrlProps/ctrlProp350.xml"/><Relationship Id="rId185" Type="http://schemas.openxmlformats.org/officeDocument/2006/relationships/ctrlProp" Target="../ctrlProps/ctrlProp366.xml"/><Relationship Id="rId4" Type="http://schemas.openxmlformats.org/officeDocument/2006/relationships/ctrlProp" Target="../ctrlProps/ctrlProp185.xml"/><Relationship Id="rId9" Type="http://schemas.openxmlformats.org/officeDocument/2006/relationships/ctrlProp" Target="../ctrlProps/ctrlProp190.xml"/><Relationship Id="rId180" Type="http://schemas.openxmlformats.org/officeDocument/2006/relationships/ctrlProp" Target="../ctrlProps/ctrlProp361.xml"/><Relationship Id="rId210" Type="http://schemas.openxmlformats.org/officeDocument/2006/relationships/ctrlProp" Target="../ctrlProps/ctrlProp391.xml"/><Relationship Id="rId215" Type="http://schemas.openxmlformats.org/officeDocument/2006/relationships/ctrlProp" Target="../ctrlProps/ctrlProp396.xml"/><Relationship Id="rId26" Type="http://schemas.openxmlformats.org/officeDocument/2006/relationships/ctrlProp" Target="../ctrlProps/ctrlProp207.xml"/><Relationship Id="rId47" Type="http://schemas.openxmlformats.org/officeDocument/2006/relationships/ctrlProp" Target="../ctrlProps/ctrlProp228.xml"/><Relationship Id="rId68" Type="http://schemas.openxmlformats.org/officeDocument/2006/relationships/ctrlProp" Target="../ctrlProps/ctrlProp249.xml"/><Relationship Id="rId89" Type="http://schemas.openxmlformats.org/officeDocument/2006/relationships/ctrlProp" Target="../ctrlProps/ctrlProp270.xml"/><Relationship Id="rId112" Type="http://schemas.openxmlformats.org/officeDocument/2006/relationships/ctrlProp" Target="../ctrlProps/ctrlProp293.xml"/><Relationship Id="rId133" Type="http://schemas.openxmlformats.org/officeDocument/2006/relationships/ctrlProp" Target="../ctrlProps/ctrlProp314.xml"/><Relationship Id="rId154" Type="http://schemas.openxmlformats.org/officeDocument/2006/relationships/ctrlProp" Target="../ctrlProps/ctrlProp335.xml"/><Relationship Id="rId175" Type="http://schemas.openxmlformats.org/officeDocument/2006/relationships/ctrlProp" Target="../ctrlProps/ctrlProp356.xml"/><Relationship Id="rId196" Type="http://schemas.openxmlformats.org/officeDocument/2006/relationships/ctrlProp" Target="../ctrlProps/ctrlProp377.xml"/><Relationship Id="rId200" Type="http://schemas.openxmlformats.org/officeDocument/2006/relationships/ctrlProp" Target="../ctrlProps/ctrlProp381.xml"/><Relationship Id="rId16" Type="http://schemas.openxmlformats.org/officeDocument/2006/relationships/ctrlProp" Target="../ctrlProps/ctrlProp197.xml"/><Relationship Id="rId221" Type="http://schemas.openxmlformats.org/officeDocument/2006/relationships/ctrlProp" Target="../ctrlProps/ctrlProp402.xml"/><Relationship Id="rId37" Type="http://schemas.openxmlformats.org/officeDocument/2006/relationships/ctrlProp" Target="../ctrlProps/ctrlProp218.xml"/><Relationship Id="rId58" Type="http://schemas.openxmlformats.org/officeDocument/2006/relationships/ctrlProp" Target="../ctrlProps/ctrlProp239.xml"/><Relationship Id="rId79" Type="http://schemas.openxmlformats.org/officeDocument/2006/relationships/ctrlProp" Target="../ctrlProps/ctrlProp260.xml"/><Relationship Id="rId102" Type="http://schemas.openxmlformats.org/officeDocument/2006/relationships/ctrlProp" Target="../ctrlProps/ctrlProp283.xml"/><Relationship Id="rId123" Type="http://schemas.openxmlformats.org/officeDocument/2006/relationships/ctrlProp" Target="../ctrlProps/ctrlProp304.xml"/><Relationship Id="rId144" Type="http://schemas.openxmlformats.org/officeDocument/2006/relationships/ctrlProp" Target="../ctrlProps/ctrlProp325.xml"/><Relationship Id="rId90" Type="http://schemas.openxmlformats.org/officeDocument/2006/relationships/ctrlProp" Target="../ctrlProps/ctrlProp271.xml"/><Relationship Id="rId165" Type="http://schemas.openxmlformats.org/officeDocument/2006/relationships/ctrlProp" Target="../ctrlProps/ctrlProp346.xml"/><Relationship Id="rId186" Type="http://schemas.openxmlformats.org/officeDocument/2006/relationships/ctrlProp" Target="../ctrlProps/ctrlProp36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wam.go.jp/kokodesearch/ANN010105E00.do"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city.kyoto.lg.jp/hagukumi/page/0000254434.html" TargetMode="External"/><Relationship Id="rId2" Type="http://schemas.openxmlformats.org/officeDocument/2006/relationships/hyperlink" Target="https://www.city.kyoto.lg.jp/hagukumi/page/0000290606.html" TargetMode="External"/><Relationship Id="rId1" Type="http://schemas.openxmlformats.org/officeDocument/2006/relationships/hyperlink" Target="https://docs.google.com/document/d/1QTInBszmPwrnqi1OEoKbVnR_kzrcquHr/edit?usp=drive_link&amp;ouid=105927808756042652407&amp;rtpof=true&amp;sd=true" TargetMode="Externa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wam.go.jp/kokodesearch/ANN010105E00.do"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54" Type="http://schemas.openxmlformats.org/officeDocument/2006/relationships/ctrlProp" Target="../ctrlProps/ctrlProp151.xml"/><Relationship Id="rId159" Type="http://schemas.openxmlformats.org/officeDocument/2006/relationships/ctrlProp" Target="../ctrlProps/ctrlProp156.xml"/><Relationship Id="rId175" Type="http://schemas.openxmlformats.org/officeDocument/2006/relationships/ctrlProp" Target="../ctrlProps/ctrlProp172.xml"/><Relationship Id="rId170" Type="http://schemas.openxmlformats.org/officeDocument/2006/relationships/ctrlProp" Target="../ctrlProps/ctrlProp167.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60" Type="http://schemas.openxmlformats.org/officeDocument/2006/relationships/ctrlProp" Target="../ctrlProps/ctrlProp157.xml"/><Relationship Id="rId165" Type="http://schemas.openxmlformats.org/officeDocument/2006/relationships/ctrlProp" Target="../ctrlProps/ctrlProp162.xml"/><Relationship Id="rId181" Type="http://schemas.openxmlformats.org/officeDocument/2006/relationships/ctrlProp" Target="../ctrlProps/ctrlProp178.xml"/><Relationship Id="rId186" Type="http://schemas.openxmlformats.org/officeDocument/2006/relationships/ctrlProp" Target="../ctrlProps/ctrlProp183.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71" Type="http://schemas.openxmlformats.org/officeDocument/2006/relationships/ctrlProp" Target="../ctrlProps/ctrlProp168.xml"/><Relationship Id="rId176" Type="http://schemas.openxmlformats.org/officeDocument/2006/relationships/ctrlProp" Target="../ctrlProps/ctrlProp173.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82" Type="http://schemas.openxmlformats.org/officeDocument/2006/relationships/ctrlProp" Target="../ctrlProps/ctrlProp179.xml"/><Relationship Id="rId187" Type="http://schemas.openxmlformats.org/officeDocument/2006/relationships/ctrlProp" Target="../ctrlProps/ctrlProp184.xml"/><Relationship Id="rId1" Type="http://schemas.openxmlformats.org/officeDocument/2006/relationships/printerSettings" Target="../printerSettings/printerSettings9.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omments" Target="../comments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 Type="http://schemas.openxmlformats.org/officeDocument/2006/relationships/drawing" Target="../drawings/drawing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553FB-7EFE-4D52-A3C3-5401B575AAC0}">
  <sheetPr>
    <tabColor rgb="FFFF0000"/>
  </sheetPr>
  <dimension ref="A1:Z59"/>
  <sheetViews>
    <sheetView showGridLines="0" view="pageBreakPreview" zoomScale="91" zoomScaleNormal="100" zoomScaleSheetLayoutView="100" workbookViewId="0">
      <selection activeCell="AB31" sqref="AB31"/>
    </sheetView>
  </sheetViews>
  <sheetFormatPr defaultColWidth="7.625" defaultRowHeight="24" customHeight="1"/>
  <cols>
    <col min="1" max="21" width="4.625" style="1" customWidth="1"/>
    <col min="22" max="54" width="3.625" style="1" customWidth="1"/>
    <col min="55" max="16384" width="7.625" style="1"/>
  </cols>
  <sheetData>
    <row r="1" spans="1:23" ht="24" customHeight="1">
      <c r="A1" s="282" t="s">
        <v>80</v>
      </c>
      <c r="B1" s="282"/>
      <c r="C1" s="282"/>
      <c r="D1" s="282"/>
      <c r="E1" s="282"/>
      <c r="F1" s="282"/>
      <c r="G1" s="282"/>
      <c r="H1" s="282"/>
      <c r="I1" s="282"/>
      <c r="J1" s="282"/>
      <c r="K1" s="282"/>
      <c r="L1" s="282"/>
      <c r="M1" s="282"/>
      <c r="N1" s="282"/>
      <c r="O1" s="282"/>
      <c r="P1" s="282"/>
      <c r="Q1" s="282"/>
      <c r="R1" s="282"/>
      <c r="S1" s="282"/>
      <c r="T1" s="282"/>
      <c r="U1" s="282"/>
      <c r="V1" s="282"/>
      <c r="W1" s="282"/>
    </row>
    <row r="2" spans="1:23" ht="24" customHeight="1">
      <c r="A2" s="282"/>
      <c r="B2" s="282"/>
      <c r="C2" s="282"/>
      <c r="D2" s="282"/>
      <c r="E2" s="282"/>
      <c r="F2" s="282"/>
      <c r="G2" s="282"/>
      <c r="H2" s="282"/>
      <c r="I2" s="282"/>
      <c r="J2" s="282"/>
      <c r="K2" s="282"/>
      <c r="L2" s="282"/>
      <c r="M2" s="282"/>
      <c r="N2" s="282"/>
      <c r="O2" s="282"/>
      <c r="P2" s="282"/>
      <c r="Q2" s="282"/>
      <c r="R2" s="282"/>
      <c r="S2" s="282"/>
      <c r="T2" s="282"/>
      <c r="U2" s="282"/>
      <c r="V2" s="282"/>
      <c r="W2" s="282"/>
    </row>
    <row r="3" spans="1:23" ht="18" customHeight="1">
      <c r="A3" s="37"/>
      <c r="B3" s="37"/>
      <c r="C3" s="37"/>
      <c r="D3" s="37"/>
      <c r="E3" s="37"/>
      <c r="F3" s="37"/>
      <c r="G3" s="37"/>
      <c r="H3" s="37"/>
      <c r="I3" s="37"/>
      <c r="J3" s="37"/>
      <c r="K3" s="37"/>
      <c r="L3" s="37"/>
      <c r="M3" s="37"/>
      <c r="N3" s="37"/>
      <c r="O3" s="37"/>
      <c r="P3" s="37"/>
      <c r="Q3" s="37"/>
      <c r="R3" s="37"/>
      <c r="S3" s="37"/>
      <c r="T3" s="37"/>
      <c r="U3" s="37"/>
    </row>
    <row r="4" spans="1:23" ht="25.5" customHeight="1">
      <c r="A4" s="21" t="s">
        <v>81</v>
      </c>
      <c r="B4" s="4"/>
    </row>
    <row r="5" spans="1:23" ht="21.95" customHeight="1">
      <c r="A5" s="283" t="s">
        <v>123</v>
      </c>
      <c r="B5" s="283"/>
      <c r="C5" s="283"/>
      <c r="D5" s="283"/>
      <c r="E5" s="283"/>
      <c r="F5" s="283"/>
      <c r="G5" s="283"/>
      <c r="H5" s="283"/>
      <c r="I5" s="283"/>
      <c r="J5" s="283"/>
      <c r="K5" s="283"/>
      <c r="L5" s="283"/>
      <c r="M5" s="283"/>
      <c r="N5" s="283"/>
      <c r="O5" s="283"/>
      <c r="P5" s="283"/>
      <c r="Q5" s="283"/>
      <c r="R5" s="283"/>
      <c r="S5" s="283"/>
      <c r="T5" s="283"/>
      <c r="U5" s="283"/>
      <c r="V5" s="283"/>
      <c r="W5" s="283"/>
    </row>
    <row r="6" spans="1:23" ht="21.95" customHeight="1">
      <c r="A6" s="283"/>
      <c r="B6" s="283"/>
      <c r="C6" s="283"/>
      <c r="D6" s="283"/>
      <c r="E6" s="283"/>
      <c r="F6" s="283"/>
      <c r="G6" s="283"/>
      <c r="H6" s="283"/>
      <c r="I6" s="283"/>
      <c r="J6" s="283"/>
      <c r="K6" s="283"/>
      <c r="L6" s="283"/>
      <c r="M6" s="283"/>
      <c r="N6" s="283"/>
      <c r="O6" s="283"/>
      <c r="P6" s="283"/>
      <c r="Q6" s="283"/>
      <c r="R6" s="283"/>
      <c r="S6" s="283"/>
      <c r="T6" s="283"/>
      <c r="U6" s="283"/>
      <c r="V6" s="283"/>
      <c r="W6" s="283"/>
    </row>
    <row r="7" spans="1:23" ht="21.95" customHeight="1">
      <c r="A7" s="283"/>
      <c r="B7" s="283"/>
      <c r="C7" s="283"/>
      <c r="D7" s="283"/>
      <c r="E7" s="283"/>
      <c r="F7" s="283"/>
      <c r="G7" s="283"/>
      <c r="H7" s="283"/>
      <c r="I7" s="283"/>
      <c r="J7" s="283"/>
      <c r="K7" s="283"/>
      <c r="L7" s="283"/>
      <c r="M7" s="283"/>
      <c r="N7" s="283"/>
      <c r="O7" s="283"/>
      <c r="P7" s="283"/>
      <c r="Q7" s="283"/>
      <c r="R7" s="283"/>
      <c r="S7" s="283"/>
      <c r="T7" s="283"/>
      <c r="U7" s="283"/>
      <c r="V7" s="283"/>
      <c r="W7" s="283"/>
    </row>
    <row r="8" spans="1:23" ht="21.95" customHeight="1">
      <c r="A8" s="283"/>
      <c r="B8" s="283"/>
      <c r="C8" s="283"/>
      <c r="D8" s="283"/>
      <c r="E8" s="283"/>
      <c r="F8" s="283"/>
      <c r="G8" s="283"/>
      <c r="H8" s="283"/>
      <c r="I8" s="283"/>
      <c r="J8" s="283"/>
      <c r="K8" s="283"/>
      <c r="L8" s="283"/>
      <c r="M8" s="283"/>
      <c r="N8" s="283"/>
      <c r="O8" s="283"/>
      <c r="P8" s="283"/>
      <c r="Q8" s="283"/>
      <c r="R8" s="283"/>
      <c r="S8" s="283"/>
      <c r="T8" s="283"/>
      <c r="U8" s="283"/>
      <c r="V8" s="283"/>
      <c r="W8" s="283"/>
    </row>
    <row r="9" spans="1:23" ht="25.5" customHeight="1">
      <c r="A9" s="21" t="s">
        <v>82</v>
      </c>
      <c r="B9" s="36"/>
      <c r="C9" s="36"/>
      <c r="D9" s="36"/>
      <c r="E9" s="36"/>
      <c r="F9" s="36"/>
      <c r="G9" s="36"/>
      <c r="H9" s="36"/>
      <c r="I9" s="36"/>
      <c r="J9" s="36"/>
      <c r="K9" s="36"/>
      <c r="L9" s="36"/>
      <c r="M9" s="36"/>
      <c r="N9" s="36"/>
      <c r="O9" s="36"/>
      <c r="P9" s="36"/>
      <c r="Q9" s="36"/>
      <c r="R9" s="36"/>
      <c r="S9" s="36"/>
      <c r="T9" s="36"/>
      <c r="U9" s="36"/>
    </row>
    <row r="10" spans="1:23" ht="19.7" customHeight="1">
      <c r="A10" s="30"/>
      <c r="B10" s="284" t="s">
        <v>83</v>
      </c>
      <c r="C10" s="285"/>
      <c r="D10" s="285"/>
      <c r="E10" s="285"/>
      <c r="F10" s="285"/>
      <c r="G10" s="285"/>
      <c r="H10" s="285"/>
      <c r="I10" s="285"/>
      <c r="J10" s="285"/>
      <c r="K10" s="286"/>
      <c r="L10" s="284" t="s">
        <v>89</v>
      </c>
      <c r="M10" s="285"/>
      <c r="N10" s="285"/>
      <c r="O10" s="285"/>
      <c r="P10" s="286"/>
      <c r="Q10" s="269" t="s">
        <v>47</v>
      </c>
      <c r="R10" s="269"/>
      <c r="S10" s="269"/>
      <c r="T10" s="269"/>
      <c r="U10" s="269"/>
    </row>
    <row r="11" spans="1:23" ht="19.7" customHeight="1">
      <c r="A11" s="23">
        <v>1</v>
      </c>
      <c r="B11" s="273" t="s">
        <v>38</v>
      </c>
      <c r="C11" s="274"/>
      <c r="D11" s="274"/>
      <c r="E11" s="274"/>
      <c r="F11" s="274"/>
      <c r="G11" s="274"/>
      <c r="H11" s="274"/>
      <c r="I11" s="274"/>
      <c r="J11" s="274"/>
      <c r="K11" s="275"/>
      <c r="L11" s="273"/>
      <c r="M11" s="274"/>
      <c r="N11" s="274"/>
      <c r="O11" s="274"/>
      <c r="P11" s="275"/>
      <c r="Q11" s="290" t="s">
        <v>120</v>
      </c>
      <c r="R11" s="291"/>
      <c r="S11" s="291"/>
      <c r="T11" s="291"/>
      <c r="U11" s="292"/>
    </row>
    <row r="12" spans="1:23" ht="19.7" customHeight="1">
      <c r="A12" s="23">
        <v>2</v>
      </c>
      <c r="B12" s="273" t="s">
        <v>43</v>
      </c>
      <c r="C12" s="274"/>
      <c r="D12" s="274"/>
      <c r="E12" s="274"/>
      <c r="F12" s="274"/>
      <c r="G12" s="274"/>
      <c r="H12" s="274"/>
      <c r="I12" s="274"/>
      <c r="J12" s="274"/>
      <c r="K12" s="275"/>
      <c r="L12" s="276" t="s">
        <v>90</v>
      </c>
      <c r="M12" s="277"/>
      <c r="N12" s="277"/>
      <c r="O12" s="277"/>
      <c r="P12" s="278"/>
      <c r="Q12" s="293"/>
      <c r="R12" s="256"/>
      <c r="S12" s="256"/>
      <c r="T12" s="256"/>
      <c r="U12" s="294"/>
    </row>
    <row r="13" spans="1:23" ht="19.7" customHeight="1">
      <c r="A13" s="23">
        <v>3</v>
      </c>
      <c r="B13" s="273" t="s">
        <v>15</v>
      </c>
      <c r="C13" s="274"/>
      <c r="D13" s="274"/>
      <c r="E13" s="274"/>
      <c r="F13" s="274"/>
      <c r="G13" s="274"/>
      <c r="H13" s="274"/>
      <c r="I13" s="274"/>
      <c r="J13" s="274"/>
      <c r="K13" s="275"/>
      <c r="L13" s="273"/>
      <c r="M13" s="274"/>
      <c r="N13" s="274"/>
      <c r="O13" s="274"/>
      <c r="P13" s="275"/>
      <c r="Q13" s="293"/>
      <c r="R13" s="256"/>
      <c r="S13" s="256"/>
      <c r="T13" s="256"/>
      <c r="U13" s="294"/>
    </row>
    <row r="14" spans="1:23" ht="19.7" customHeight="1">
      <c r="A14" s="23">
        <v>4</v>
      </c>
      <c r="B14" s="273" t="s">
        <v>84</v>
      </c>
      <c r="C14" s="274"/>
      <c r="D14" s="274"/>
      <c r="E14" s="274"/>
      <c r="F14" s="274"/>
      <c r="G14" s="274"/>
      <c r="H14" s="274"/>
      <c r="I14" s="274"/>
      <c r="J14" s="274"/>
      <c r="K14" s="275"/>
      <c r="L14" s="273"/>
      <c r="M14" s="274"/>
      <c r="N14" s="274"/>
      <c r="O14" s="274"/>
      <c r="P14" s="275"/>
      <c r="Q14" s="293"/>
      <c r="R14" s="256"/>
      <c r="S14" s="256"/>
      <c r="T14" s="256"/>
      <c r="U14" s="294"/>
    </row>
    <row r="15" spans="1:23" ht="19.7" customHeight="1">
      <c r="A15" s="23">
        <v>5</v>
      </c>
      <c r="B15" s="273" t="s">
        <v>85</v>
      </c>
      <c r="C15" s="274"/>
      <c r="D15" s="274"/>
      <c r="E15" s="274"/>
      <c r="F15" s="274"/>
      <c r="G15" s="274"/>
      <c r="H15" s="274"/>
      <c r="I15" s="274"/>
      <c r="J15" s="274"/>
      <c r="K15" s="275"/>
      <c r="L15" s="287"/>
      <c r="M15" s="288"/>
      <c r="N15" s="288"/>
      <c r="O15" s="288"/>
      <c r="P15" s="289"/>
      <c r="Q15" s="293"/>
      <c r="R15" s="256"/>
      <c r="S15" s="256"/>
      <c r="T15" s="256"/>
      <c r="U15" s="294"/>
    </row>
    <row r="16" spans="1:23" ht="19.7" customHeight="1">
      <c r="A16" s="23">
        <v>6</v>
      </c>
      <c r="B16" s="273" t="s">
        <v>18</v>
      </c>
      <c r="C16" s="274"/>
      <c r="D16" s="274"/>
      <c r="E16" s="274"/>
      <c r="F16" s="274"/>
      <c r="G16" s="274"/>
      <c r="H16" s="274"/>
      <c r="I16" s="274"/>
      <c r="J16" s="274"/>
      <c r="K16" s="275"/>
      <c r="L16" s="273"/>
      <c r="M16" s="274"/>
      <c r="N16" s="274"/>
      <c r="O16" s="274"/>
      <c r="P16" s="275"/>
      <c r="Q16" s="279" t="s">
        <v>151</v>
      </c>
      <c r="R16" s="280"/>
      <c r="S16" s="280"/>
      <c r="T16" s="280"/>
      <c r="U16" s="281"/>
    </row>
    <row r="17" spans="1:26" ht="19.7" customHeight="1">
      <c r="A17" s="23">
        <v>7</v>
      </c>
      <c r="B17" s="273" t="s">
        <v>86</v>
      </c>
      <c r="C17" s="274"/>
      <c r="D17" s="274"/>
      <c r="E17" s="274"/>
      <c r="F17" s="274"/>
      <c r="G17" s="274"/>
      <c r="H17" s="274"/>
      <c r="I17" s="274"/>
      <c r="J17" s="274"/>
      <c r="K17" s="275"/>
      <c r="L17" s="273"/>
      <c r="M17" s="274"/>
      <c r="N17" s="274"/>
      <c r="O17" s="274"/>
      <c r="P17" s="275"/>
      <c r="Q17" s="279"/>
      <c r="R17" s="280"/>
      <c r="S17" s="280"/>
      <c r="T17" s="280"/>
      <c r="U17" s="281"/>
    </row>
    <row r="18" spans="1:26" ht="19.7" customHeight="1">
      <c r="A18" s="23">
        <v>8</v>
      </c>
      <c r="B18" s="273" t="s">
        <v>20</v>
      </c>
      <c r="C18" s="274"/>
      <c r="D18" s="274"/>
      <c r="E18" s="274"/>
      <c r="F18" s="274"/>
      <c r="G18" s="274"/>
      <c r="H18" s="274"/>
      <c r="I18" s="274"/>
      <c r="J18" s="274"/>
      <c r="K18" s="275"/>
      <c r="L18" s="276" t="s">
        <v>90</v>
      </c>
      <c r="M18" s="277"/>
      <c r="N18" s="277"/>
      <c r="O18" s="277"/>
      <c r="P18" s="278"/>
      <c r="Q18" s="279"/>
      <c r="R18" s="280"/>
      <c r="S18" s="280"/>
      <c r="T18" s="280"/>
      <c r="U18" s="281"/>
    </row>
    <row r="19" spans="1:26" ht="19.7" customHeight="1">
      <c r="A19" s="23">
        <v>9</v>
      </c>
      <c r="B19" s="273" t="s">
        <v>87</v>
      </c>
      <c r="C19" s="274"/>
      <c r="D19" s="274"/>
      <c r="E19" s="274"/>
      <c r="F19" s="274"/>
      <c r="G19" s="274"/>
      <c r="H19" s="274"/>
      <c r="I19" s="274"/>
      <c r="J19" s="274"/>
      <c r="K19" s="275"/>
      <c r="L19" s="273" t="s">
        <v>91</v>
      </c>
      <c r="M19" s="274"/>
      <c r="N19" s="274"/>
      <c r="O19" s="274"/>
      <c r="P19" s="275"/>
      <c r="Q19" s="38"/>
      <c r="R19" s="39"/>
      <c r="S19" s="39"/>
      <c r="T19" s="39"/>
      <c r="U19" s="40"/>
    </row>
    <row r="20" spans="1:26" ht="19.7" customHeight="1">
      <c r="A20" s="23">
        <v>10</v>
      </c>
      <c r="B20" s="273" t="s">
        <v>88</v>
      </c>
      <c r="C20" s="274"/>
      <c r="D20" s="274"/>
      <c r="E20" s="274"/>
      <c r="F20" s="274"/>
      <c r="G20" s="274"/>
      <c r="H20" s="274"/>
      <c r="I20" s="274"/>
      <c r="J20" s="274"/>
      <c r="K20" s="275"/>
      <c r="L20" s="273" t="s">
        <v>91</v>
      </c>
      <c r="M20" s="274"/>
      <c r="N20" s="274"/>
      <c r="O20" s="274"/>
      <c r="P20" s="275"/>
      <c r="Q20" s="41"/>
      <c r="R20" s="42"/>
      <c r="S20" s="42"/>
      <c r="T20" s="42"/>
      <c r="U20" s="43"/>
    </row>
    <row r="21" spans="1:26" ht="15" customHeight="1">
      <c r="A21" s="19"/>
      <c r="B21" s="36"/>
      <c r="C21" s="36"/>
      <c r="D21" s="36"/>
      <c r="E21" s="36"/>
      <c r="F21" s="36"/>
      <c r="G21" s="36"/>
      <c r="H21" s="36"/>
      <c r="I21" s="36"/>
      <c r="J21" s="36"/>
      <c r="K21" s="36"/>
      <c r="L21" s="36"/>
      <c r="M21" s="36"/>
      <c r="N21" s="36"/>
      <c r="O21" s="36"/>
      <c r="P21" s="36"/>
      <c r="Q21" s="24"/>
      <c r="R21" s="24"/>
      <c r="S21" s="24"/>
      <c r="T21" s="24"/>
      <c r="U21" s="19"/>
    </row>
    <row r="22" spans="1:26" ht="19.7" customHeight="1">
      <c r="A22" s="21" t="s">
        <v>92</v>
      </c>
      <c r="B22" s="36"/>
      <c r="C22" s="36"/>
      <c r="D22" s="36"/>
      <c r="E22" s="36"/>
      <c r="F22" s="36"/>
      <c r="G22" s="36"/>
      <c r="H22" s="36"/>
      <c r="I22" s="36"/>
      <c r="J22" s="36"/>
      <c r="K22" s="36"/>
      <c r="L22" s="36"/>
      <c r="M22" s="36"/>
      <c r="N22" s="36"/>
      <c r="O22" s="36"/>
      <c r="P22" s="36"/>
      <c r="Q22" s="24"/>
      <c r="R22" s="24"/>
      <c r="S22" s="24"/>
      <c r="T22" s="24"/>
      <c r="U22" s="19"/>
    </row>
    <row r="23" spans="1:26" ht="21.95" customHeight="1">
      <c r="A23" s="256" t="s">
        <v>579</v>
      </c>
      <c r="B23" s="256"/>
      <c r="C23" s="256"/>
      <c r="D23" s="256"/>
      <c r="E23" s="256"/>
      <c r="F23" s="256"/>
      <c r="G23" s="256"/>
      <c r="H23" s="256"/>
      <c r="I23" s="256"/>
      <c r="J23" s="256"/>
      <c r="K23" s="256"/>
      <c r="L23" s="256"/>
      <c r="M23" s="256"/>
      <c r="N23" s="256"/>
      <c r="O23" s="256"/>
      <c r="P23" s="256"/>
      <c r="Q23" s="256"/>
      <c r="R23" s="256"/>
      <c r="S23" s="256"/>
      <c r="T23" s="256"/>
      <c r="U23" s="256"/>
      <c r="V23" s="256"/>
      <c r="W23" s="256"/>
      <c r="X23" s="19"/>
      <c r="Y23" s="19"/>
      <c r="Z23" s="19"/>
    </row>
    <row r="24" spans="1:26" ht="21.95" customHeight="1">
      <c r="A24" s="256"/>
      <c r="B24" s="256"/>
      <c r="C24" s="256"/>
      <c r="D24" s="256"/>
      <c r="E24" s="256"/>
      <c r="F24" s="256"/>
      <c r="G24" s="256"/>
      <c r="H24" s="256"/>
      <c r="I24" s="256"/>
      <c r="J24" s="256"/>
      <c r="K24" s="256"/>
      <c r="L24" s="256"/>
      <c r="M24" s="256"/>
      <c r="N24" s="256"/>
      <c r="O24" s="256"/>
      <c r="P24" s="256"/>
      <c r="Q24" s="256"/>
      <c r="R24" s="256"/>
      <c r="S24" s="256"/>
      <c r="T24" s="256"/>
      <c r="U24" s="256"/>
      <c r="V24" s="256"/>
      <c r="W24" s="256"/>
      <c r="X24" s="19"/>
      <c r="Y24" s="19"/>
      <c r="Z24" s="19"/>
    </row>
    <row r="25" spans="1:26" ht="21.95" customHeight="1">
      <c r="A25" s="256"/>
      <c r="B25" s="256"/>
      <c r="C25" s="256"/>
      <c r="D25" s="256"/>
      <c r="E25" s="256"/>
      <c r="F25" s="256"/>
      <c r="G25" s="256"/>
      <c r="H25" s="256"/>
      <c r="I25" s="256"/>
      <c r="J25" s="256"/>
      <c r="K25" s="256"/>
      <c r="L25" s="256"/>
      <c r="M25" s="256"/>
      <c r="N25" s="256"/>
      <c r="O25" s="256"/>
      <c r="P25" s="256"/>
      <c r="Q25" s="256"/>
      <c r="R25" s="256"/>
      <c r="S25" s="256"/>
      <c r="T25" s="256"/>
      <c r="U25" s="256"/>
      <c r="V25" s="256"/>
      <c r="W25" s="256"/>
      <c r="X25" s="19"/>
      <c r="Y25" s="19"/>
      <c r="Z25" s="19"/>
    </row>
    <row r="26" spans="1:26" ht="21.95" customHeight="1">
      <c r="A26" s="256"/>
      <c r="B26" s="256"/>
      <c r="C26" s="256"/>
      <c r="D26" s="256"/>
      <c r="E26" s="256"/>
      <c r="F26" s="256"/>
      <c r="G26" s="256"/>
      <c r="H26" s="256"/>
      <c r="I26" s="256"/>
      <c r="J26" s="256"/>
      <c r="K26" s="256"/>
      <c r="L26" s="256"/>
      <c r="M26" s="256"/>
      <c r="N26" s="256"/>
      <c r="O26" s="256"/>
      <c r="P26" s="256"/>
      <c r="Q26" s="256"/>
      <c r="R26" s="256"/>
      <c r="S26" s="256"/>
      <c r="T26" s="256"/>
      <c r="U26" s="256"/>
      <c r="V26" s="256"/>
      <c r="W26" s="256"/>
      <c r="X26" s="19"/>
      <c r="Y26" s="19"/>
      <c r="Z26" s="19"/>
    </row>
    <row r="27" spans="1:26" ht="21.95" customHeight="1">
      <c r="A27" s="256"/>
      <c r="B27" s="256"/>
      <c r="C27" s="256"/>
      <c r="D27" s="256"/>
      <c r="E27" s="256"/>
      <c r="F27" s="256"/>
      <c r="G27" s="256"/>
      <c r="H27" s="256"/>
      <c r="I27" s="256"/>
      <c r="J27" s="256"/>
      <c r="K27" s="256"/>
      <c r="L27" s="256"/>
      <c r="M27" s="256"/>
      <c r="N27" s="256"/>
      <c r="O27" s="256"/>
      <c r="P27" s="256"/>
      <c r="Q27" s="256"/>
      <c r="R27" s="256"/>
      <c r="S27" s="256"/>
      <c r="T27" s="256"/>
      <c r="U27" s="256"/>
      <c r="V27" s="256"/>
      <c r="W27" s="256"/>
      <c r="X27" s="19"/>
      <c r="Y27" s="19"/>
      <c r="Z27" s="19"/>
    </row>
    <row r="28" spans="1:26" ht="21.95" customHeight="1">
      <c r="A28" s="256"/>
      <c r="B28" s="256"/>
      <c r="C28" s="256"/>
      <c r="D28" s="256"/>
      <c r="E28" s="256"/>
      <c r="F28" s="256"/>
      <c r="G28" s="256"/>
      <c r="H28" s="256"/>
      <c r="I28" s="256"/>
      <c r="J28" s="256"/>
      <c r="K28" s="256"/>
      <c r="L28" s="256"/>
      <c r="M28" s="256"/>
      <c r="N28" s="256"/>
      <c r="O28" s="256"/>
      <c r="P28" s="256"/>
      <c r="Q28" s="256"/>
      <c r="R28" s="256"/>
      <c r="S28" s="256"/>
      <c r="T28" s="256"/>
      <c r="U28" s="256"/>
      <c r="V28" s="256"/>
      <c r="W28" s="256"/>
      <c r="X28" s="19"/>
      <c r="Y28" s="19"/>
      <c r="Z28" s="19"/>
    </row>
    <row r="29" spans="1:26" ht="21.95" customHeight="1">
      <c r="A29" s="256"/>
      <c r="B29" s="256"/>
      <c r="C29" s="256"/>
      <c r="D29" s="256"/>
      <c r="E29" s="256"/>
      <c r="F29" s="256"/>
      <c r="G29" s="256"/>
      <c r="H29" s="256"/>
      <c r="I29" s="256"/>
      <c r="J29" s="256"/>
      <c r="K29" s="256"/>
      <c r="L29" s="256"/>
      <c r="M29" s="256"/>
      <c r="N29" s="256"/>
      <c r="O29" s="256"/>
      <c r="P29" s="256"/>
      <c r="Q29" s="256"/>
      <c r="R29" s="256"/>
      <c r="S29" s="256"/>
      <c r="T29" s="256"/>
      <c r="U29" s="256"/>
      <c r="V29" s="256"/>
      <c r="W29" s="256"/>
      <c r="X29" s="19"/>
      <c r="Y29" s="19"/>
      <c r="Z29" s="19"/>
    </row>
    <row r="30" spans="1:26" ht="19.7" customHeight="1">
      <c r="A30" s="269" t="s">
        <v>98</v>
      </c>
      <c r="B30" s="269"/>
      <c r="C30" s="269"/>
      <c r="D30" s="269"/>
      <c r="E30" s="269" t="s">
        <v>99</v>
      </c>
      <c r="F30" s="269"/>
      <c r="G30" s="269"/>
      <c r="H30" s="269"/>
      <c r="I30" s="269"/>
      <c r="J30" s="269"/>
      <c r="K30" s="269"/>
      <c r="L30" s="269"/>
      <c r="M30" s="269"/>
      <c r="N30" s="269"/>
      <c r="O30" s="270" t="s">
        <v>100</v>
      </c>
      <c r="P30" s="271"/>
      <c r="Q30" s="271"/>
      <c r="R30" s="271"/>
      <c r="S30" s="271"/>
      <c r="T30" s="271"/>
      <c r="U30" s="272"/>
    </row>
    <row r="31" spans="1:26" ht="88.5" customHeight="1">
      <c r="A31" s="262" t="s">
        <v>95</v>
      </c>
      <c r="B31" s="262"/>
      <c r="C31" s="262"/>
      <c r="D31" s="262"/>
      <c r="E31" s="263" t="s">
        <v>121</v>
      </c>
      <c r="F31" s="263"/>
      <c r="G31" s="263"/>
      <c r="H31" s="263"/>
      <c r="I31" s="263"/>
      <c r="J31" s="263"/>
      <c r="K31" s="263"/>
      <c r="L31" s="263"/>
      <c r="M31" s="263"/>
      <c r="N31" s="263"/>
      <c r="O31" s="264" t="s">
        <v>102</v>
      </c>
      <c r="P31" s="265"/>
      <c r="Q31" s="265"/>
      <c r="R31" s="265"/>
      <c r="S31" s="265"/>
      <c r="T31" s="265"/>
      <c r="U31" s="266"/>
    </row>
    <row r="32" spans="1:26" ht="59.25" customHeight="1">
      <c r="A32" s="263" t="s">
        <v>96</v>
      </c>
      <c r="B32" s="263"/>
      <c r="C32" s="263"/>
      <c r="D32" s="263"/>
      <c r="E32" s="263" t="s">
        <v>101</v>
      </c>
      <c r="F32" s="263"/>
      <c r="G32" s="263"/>
      <c r="H32" s="263"/>
      <c r="I32" s="263"/>
      <c r="J32" s="263"/>
      <c r="K32" s="263"/>
      <c r="L32" s="263"/>
      <c r="M32" s="263"/>
      <c r="N32" s="263"/>
      <c r="O32" s="264" t="s">
        <v>104</v>
      </c>
      <c r="P32" s="265"/>
      <c r="Q32" s="265"/>
      <c r="R32" s="265"/>
      <c r="S32" s="265"/>
      <c r="T32" s="265"/>
      <c r="U32" s="266"/>
    </row>
    <row r="33" spans="1:26" ht="87.75" customHeight="1">
      <c r="A33" s="263" t="s">
        <v>97</v>
      </c>
      <c r="B33" s="263"/>
      <c r="C33" s="263"/>
      <c r="D33" s="263"/>
      <c r="E33" s="263" t="s">
        <v>103</v>
      </c>
      <c r="F33" s="263"/>
      <c r="G33" s="263"/>
      <c r="H33" s="263"/>
      <c r="I33" s="263"/>
      <c r="J33" s="263"/>
      <c r="K33" s="263"/>
      <c r="L33" s="263"/>
      <c r="M33" s="263"/>
      <c r="N33" s="263"/>
      <c r="O33" s="264" t="s">
        <v>105</v>
      </c>
      <c r="P33" s="265"/>
      <c r="Q33" s="265"/>
      <c r="R33" s="265"/>
      <c r="S33" s="265"/>
      <c r="T33" s="265"/>
      <c r="U33" s="266"/>
    </row>
    <row r="34" spans="1:26" ht="9.75" customHeight="1">
      <c r="A34" s="19"/>
      <c r="B34" s="36"/>
      <c r="C34" s="36"/>
      <c r="D34" s="36"/>
      <c r="E34" s="36"/>
      <c r="F34" s="36"/>
      <c r="G34" s="36"/>
      <c r="H34" s="36"/>
      <c r="I34" s="36"/>
      <c r="J34" s="36"/>
      <c r="K34" s="36"/>
      <c r="L34" s="36"/>
      <c r="M34" s="36"/>
      <c r="N34" s="22"/>
      <c r="O34" s="22"/>
      <c r="P34" s="22"/>
      <c r="Q34" s="22"/>
      <c r="R34" s="22"/>
      <c r="S34" s="22"/>
      <c r="T34" s="22"/>
      <c r="U34" s="19"/>
    </row>
    <row r="35" spans="1:26" ht="19.7" customHeight="1">
      <c r="A35" s="21" t="s">
        <v>93</v>
      </c>
      <c r="B35" s="36"/>
      <c r="C35" s="36"/>
      <c r="D35" s="36"/>
      <c r="E35" s="36"/>
      <c r="F35" s="36"/>
      <c r="G35" s="36"/>
      <c r="H35" s="36"/>
      <c r="I35" s="36"/>
      <c r="J35" s="36"/>
      <c r="K35" s="36"/>
      <c r="L35" s="36"/>
      <c r="M35" s="36"/>
      <c r="N35" s="22"/>
      <c r="O35" s="22"/>
      <c r="P35" s="22"/>
      <c r="Q35" s="22"/>
      <c r="R35" s="22"/>
      <c r="S35" s="22"/>
      <c r="T35" s="22"/>
      <c r="U35" s="19"/>
    </row>
    <row r="36" spans="1:26" ht="19.7" customHeight="1">
      <c r="A36" s="21"/>
      <c r="B36" s="20" t="s">
        <v>106</v>
      </c>
      <c r="C36" s="36"/>
      <c r="D36" s="36"/>
      <c r="E36" s="36"/>
      <c r="F36" s="36"/>
      <c r="G36" s="36"/>
      <c r="H36" s="36"/>
      <c r="I36" s="36"/>
      <c r="J36" s="36"/>
      <c r="K36" s="36"/>
      <c r="L36" s="36"/>
      <c r="M36" s="36"/>
      <c r="N36" s="22"/>
      <c r="O36" s="22"/>
      <c r="P36" s="22"/>
      <c r="Q36" s="267"/>
      <c r="R36" s="267"/>
      <c r="S36" s="267"/>
      <c r="T36" s="267"/>
      <c r="U36" s="19"/>
    </row>
    <row r="37" spans="1:26" ht="19.7" customHeight="1">
      <c r="A37" s="19"/>
      <c r="B37" s="268" t="s">
        <v>107</v>
      </c>
      <c r="C37" s="268"/>
      <c r="D37" s="268"/>
      <c r="E37" s="268"/>
      <c r="F37" s="268"/>
      <c r="G37" s="268"/>
      <c r="H37" s="268"/>
      <c r="I37" s="268"/>
      <c r="J37" s="268"/>
      <c r="K37" s="268"/>
      <c r="L37" s="268"/>
      <c r="M37" s="268"/>
      <c r="N37" s="268"/>
      <c r="O37" s="268"/>
      <c r="P37" s="268"/>
      <c r="Q37" s="268"/>
      <c r="R37" s="268"/>
      <c r="S37" s="268"/>
      <c r="T37" s="268"/>
      <c r="U37" s="268"/>
      <c r="V37" s="3"/>
      <c r="W37" s="3"/>
      <c r="X37" s="3"/>
      <c r="Y37" s="3"/>
    </row>
    <row r="38" spans="1:26" ht="19.7" customHeight="1">
      <c r="A38" s="259" t="s">
        <v>559</v>
      </c>
      <c r="B38" s="259"/>
      <c r="C38" s="259"/>
      <c r="D38" s="259"/>
      <c r="E38" s="259"/>
      <c r="F38" s="259"/>
      <c r="G38" s="259"/>
      <c r="H38" s="259"/>
      <c r="I38" s="259"/>
      <c r="J38" s="259"/>
      <c r="K38" s="259"/>
      <c r="L38" s="259"/>
      <c r="M38" s="259"/>
      <c r="N38" s="259"/>
      <c r="O38" s="259"/>
      <c r="P38" s="259"/>
      <c r="Q38" s="259"/>
      <c r="R38" s="259"/>
      <c r="S38" s="259"/>
      <c r="T38" s="259"/>
      <c r="U38" s="259"/>
      <c r="V38" s="259"/>
      <c r="W38" s="259"/>
      <c r="X38" s="2"/>
      <c r="Y38" s="2"/>
      <c r="Z38" s="2"/>
    </row>
    <row r="39" spans="1:26" ht="19.7" customHeight="1">
      <c r="A39" s="259"/>
      <c r="B39" s="259"/>
      <c r="C39" s="259"/>
      <c r="D39" s="259"/>
      <c r="E39" s="259"/>
      <c r="F39" s="259"/>
      <c r="G39" s="259"/>
      <c r="H39" s="259"/>
      <c r="I39" s="259"/>
      <c r="J39" s="259"/>
      <c r="K39" s="259"/>
      <c r="L39" s="259"/>
      <c r="M39" s="259"/>
      <c r="N39" s="259"/>
      <c r="O39" s="259"/>
      <c r="P39" s="259"/>
      <c r="Q39" s="259"/>
      <c r="R39" s="259"/>
      <c r="S39" s="259"/>
      <c r="T39" s="259"/>
      <c r="U39" s="259"/>
      <c r="V39" s="259"/>
      <c r="W39" s="259"/>
      <c r="X39" s="2"/>
      <c r="Y39" s="2"/>
      <c r="Z39" s="2"/>
    </row>
    <row r="40" spans="1:26" ht="19.7" customHeight="1">
      <c r="A40" s="5"/>
      <c r="B40" s="257" t="s">
        <v>561</v>
      </c>
      <c r="C40" s="257"/>
      <c r="D40" s="257"/>
      <c r="E40" s="5" t="s">
        <v>564</v>
      </c>
      <c r="F40" s="5"/>
      <c r="G40" s="5"/>
      <c r="H40" s="5"/>
      <c r="I40" s="5"/>
      <c r="J40" s="5"/>
      <c r="K40" s="5"/>
      <c r="L40" s="5"/>
      <c r="M40" s="5"/>
      <c r="N40" s="5"/>
      <c r="O40" s="5"/>
      <c r="P40" s="5"/>
      <c r="Q40" s="5"/>
      <c r="R40" s="5"/>
      <c r="S40" s="5"/>
      <c r="T40" s="5"/>
      <c r="U40" s="5"/>
    </row>
    <row r="41" spans="1:26" ht="19.7" customHeight="1">
      <c r="A41" s="5"/>
      <c r="B41" s="5"/>
      <c r="C41" s="5"/>
      <c r="D41" s="5"/>
      <c r="E41" s="5" t="s">
        <v>563</v>
      </c>
      <c r="F41" s="5"/>
      <c r="G41" s="5"/>
      <c r="H41" s="5"/>
      <c r="I41" s="5"/>
      <c r="J41" s="5"/>
      <c r="K41" s="5"/>
      <c r="L41" s="5"/>
      <c r="M41" s="5"/>
      <c r="N41" s="5"/>
      <c r="O41" s="5"/>
      <c r="P41" s="5"/>
      <c r="Q41" s="5"/>
      <c r="R41" s="5"/>
      <c r="S41" s="5"/>
      <c r="T41" s="5"/>
      <c r="U41" s="5"/>
      <c r="V41" s="247"/>
      <c r="W41" s="247"/>
      <c r="X41" s="247"/>
      <c r="Y41" s="247"/>
    </row>
    <row r="42" spans="1:26" ht="19.7" customHeight="1">
      <c r="A42" s="5"/>
      <c r="B42" s="5"/>
      <c r="C42" s="5"/>
      <c r="D42" s="5"/>
      <c r="E42" s="5" t="s">
        <v>562</v>
      </c>
      <c r="F42" s="5"/>
      <c r="G42" s="5"/>
      <c r="H42" s="5"/>
      <c r="I42" s="5"/>
      <c r="J42" s="5"/>
      <c r="K42" s="5"/>
      <c r="L42" s="5"/>
      <c r="M42" s="5"/>
      <c r="N42" s="5"/>
      <c r="O42" s="5"/>
      <c r="P42" s="5"/>
      <c r="Q42" s="5"/>
      <c r="R42" s="5"/>
      <c r="S42" s="5"/>
      <c r="T42" s="5"/>
      <c r="U42" s="5"/>
      <c r="V42" s="247"/>
      <c r="W42" s="247"/>
      <c r="X42" s="247"/>
      <c r="Y42" s="247"/>
    </row>
    <row r="43" spans="1:26" ht="19.7" customHeight="1">
      <c r="A43" s="2"/>
      <c r="B43" s="2"/>
      <c r="C43" s="2"/>
      <c r="D43" s="2"/>
      <c r="E43" s="2"/>
      <c r="F43" s="2"/>
      <c r="G43" s="2"/>
      <c r="H43" s="2"/>
      <c r="I43" s="2"/>
      <c r="J43" s="2"/>
      <c r="K43" s="2"/>
      <c r="L43" s="2"/>
      <c r="M43" s="2"/>
      <c r="N43" s="2"/>
      <c r="O43" s="2"/>
      <c r="P43" s="2"/>
      <c r="Q43" s="2"/>
      <c r="R43" s="2"/>
      <c r="S43" s="2"/>
      <c r="T43" s="2"/>
      <c r="U43" s="2"/>
    </row>
    <row r="44" spans="1:26" ht="19.7" customHeight="1">
      <c r="A44" s="21" t="s">
        <v>108</v>
      </c>
      <c r="B44" s="19"/>
      <c r="C44" s="25"/>
      <c r="D44" s="19"/>
      <c r="E44" s="19"/>
      <c r="F44" s="19"/>
      <c r="G44" s="19"/>
      <c r="H44" s="19"/>
      <c r="I44" s="19"/>
      <c r="J44" s="19"/>
      <c r="K44" s="19"/>
      <c r="L44" s="19"/>
      <c r="M44" s="19"/>
      <c r="N44" s="19"/>
      <c r="O44" s="19"/>
      <c r="P44" s="19"/>
      <c r="Q44" s="19"/>
      <c r="R44" s="19"/>
      <c r="S44" s="19"/>
      <c r="T44" s="19"/>
      <c r="U44" s="19"/>
    </row>
    <row r="45" spans="1:26" ht="19.7" customHeight="1">
      <c r="A45" s="256" t="s">
        <v>114</v>
      </c>
      <c r="B45" s="256"/>
      <c r="C45" s="256"/>
      <c r="D45" s="256"/>
      <c r="E45" s="256"/>
      <c r="F45" s="256"/>
      <c r="G45" s="256"/>
      <c r="H45" s="256"/>
      <c r="I45" s="256"/>
      <c r="J45" s="256"/>
      <c r="K45" s="256"/>
      <c r="L45" s="256"/>
      <c r="M45" s="256"/>
      <c r="N45" s="256"/>
      <c r="O45" s="256"/>
      <c r="P45" s="256"/>
      <c r="Q45" s="256"/>
      <c r="R45" s="256"/>
      <c r="S45" s="256"/>
      <c r="T45" s="256"/>
      <c r="U45" s="256"/>
      <c r="V45" s="256"/>
      <c r="W45" s="256"/>
    </row>
    <row r="46" spans="1:26" ht="19.7" customHeight="1">
      <c r="A46" s="256"/>
      <c r="B46" s="256"/>
      <c r="C46" s="256"/>
      <c r="D46" s="256"/>
      <c r="E46" s="256"/>
      <c r="F46" s="256"/>
      <c r="G46" s="256"/>
      <c r="H46" s="256"/>
      <c r="I46" s="256"/>
      <c r="J46" s="256"/>
      <c r="K46" s="256"/>
      <c r="L46" s="256"/>
      <c r="M46" s="256"/>
      <c r="N46" s="256"/>
      <c r="O46" s="256"/>
      <c r="P46" s="256"/>
      <c r="Q46" s="256"/>
      <c r="R46" s="256"/>
      <c r="S46" s="256"/>
      <c r="T46" s="256"/>
      <c r="U46" s="256"/>
      <c r="V46" s="256"/>
      <c r="W46" s="256"/>
    </row>
    <row r="47" spans="1:26" ht="19.7" customHeight="1">
      <c r="A47" s="19"/>
      <c r="B47" s="257" t="s">
        <v>112</v>
      </c>
      <c r="C47" s="257"/>
      <c r="D47" s="257"/>
      <c r="E47" s="260" t="s">
        <v>110</v>
      </c>
      <c r="F47" s="260"/>
      <c r="G47" s="260"/>
      <c r="H47" s="260"/>
      <c r="I47" s="260"/>
      <c r="J47" s="260"/>
      <c r="K47" s="260"/>
      <c r="L47" s="260"/>
      <c r="M47" s="260"/>
      <c r="N47" s="260"/>
      <c r="O47" s="260"/>
      <c r="P47" s="260"/>
      <c r="Q47" s="260"/>
      <c r="R47" s="260"/>
      <c r="S47" s="19"/>
      <c r="T47" s="19"/>
      <c r="U47" s="19"/>
    </row>
    <row r="48" spans="1:26" ht="19.7" customHeight="1">
      <c r="A48" s="5"/>
      <c r="B48" s="257" t="s">
        <v>113</v>
      </c>
      <c r="C48" s="257"/>
      <c r="D48" s="257"/>
      <c r="E48" s="261" t="s">
        <v>111</v>
      </c>
      <c r="F48" s="261"/>
      <c r="G48" s="261"/>
      <c r="H48" s="261"/>
      <c r="I48" s="261"/>
      <c r="J48" s="261"/>
      <c r="K48" s="258" t="s">
        <v>565</v>
      </c>
      <c r="L48" s="258"/>
      <c r="M48" s="258"/>
      <c r="N48" s="258"/>
      <c r="O48" s="258"/>
      <c r="P48" s="258"/>
      <c r="Q48" s="258"/>
      <c r="R48" s="258"/>
      <c r="S48" s="258"/>
      <c r="T48" s="258"/>
      <c r="U48" s="258"/>
    </row>
    <row r="49" spans="1:25" ht="18" customHeight="1">
      <c r="A49" s="5"/>
      <c r="B49" s="5"/>
      <c r="C49" s="5"/>
      <c r="D49" s="5"/>
      <c r="E49" s="5"/>
      <c r="F49" s="5"/>
      <c r="G49" s="5"/>
      <c r="H49" s="5"/>
      <c r="I49" s="5"/>
      <c r="J49" s="5"/>
      <c r="K49" s="5"/>
      <c r="L49" s="5"/>
      <c r="M49" s="5"/>
      <c r="N49" s="5"/>
      <c r="O49" s="5"/>
      <c r="P49" s="5"/>
      <c r="Q49" s="5"/>
      <c r="R49" s="5"/>
      <c r="S49" s="5"/>
      <c r="T49" s="5"/>
      <c r="U49" s="5"/>
    </row>
    <row r="50" spans="1:25" ht="18" customHeight="1">
      <c r="A50" s="19" t="s">
        <v>94</v>
      </c>
      <c r="B50" s="19"/>
      <c r="C50" s="19"/>
      <c r="D50" s="19"/>
      <c r="E50" s="19"/>
      <c r="F50" s="19"/>
      <c r="G50" s="19"/>
      <c r="H50" s="19"/>
      <c r="I50" s="19"/>
      <c r="J50" s="19"/>
      <c r="K50" s="19"/>
      <c r="L50" s="19"/>
      <c r="M50" s="19"/>
      <c r="N50" s="19"/>
      <c r="O50" s="19"/>
      <c r="P50" s="19"/>
      <c r="Q50" s="19"/>
      <c r="R50" s="19"/>
      <c r="S50" s="19"/>
      <c r="T50" s="19"/>
      <c r="U50" s="19"/>
    </row>
    <row r="51" spans="1:25" ht="18" customHeight="1">
      <c r="A51" s="19"/>
      <c r="B51" s="19"/>
      <c r="C51" s="19"/>
      <c r="D51" s="19"/>
      <c r="E51" s="19"/>
      <c r="F51" s="19"/>
      <c r="G51" s="19"/>
      <c r="H51" s="19"/>
      <c r="I51" s="19"/>
      <c r="J51" s="19"/>
      <c r="K51" s="19"/>
      <c r="L51" s="19"/>
      <c r="M51" s="19"/>
      <c r="N51" s="19"/>
      <c r="O51" s="19"/>
      <c r="P51" s="19"/>
      <c r="Q51" s="19"/>
      <c r="R51" s="19"/>
      <c r="S51" s="19"/>
      <c r="T51" s="19"/>
      <c r="U51" s="19"/>
    </row>
    <row r="52" spans="1:25" ht="25.5" customHeight="1">
      <c r="A52" s="19"/>
      <c r="B52" s="19"/>
      <c r="C52" s="19"/>
      <c r="D52" s="19"/>
      <c r="E52" s="19"/>
      <c r="F52" s="19"/>
      <c r="G52" s="19"/>
      <c r="H52" s="19"/>
      <c r="I52" s="19"/>
      <c r="J52" s="19"/>
      <c r="K52" s="19"/>
      <c r="L52" s="19"/>
      <c r="M52" s="19"/>
      <c r="N52" s="19"/>
      <c r="O52" s="19"/>
      <c r="P52" s="19"/>
      <c r="Q52" s="19"/>
      <c r="R52" s="19"/>
      <c r="S52" s="19"/>
      <c r="T52" s="19"/>
      <c r="U52" s="19"/>
    </row>
    <row r="53" spans="1:25" s="31" customFormat="1" ht="17.100000000000001" customHeight="1">
      <c r="A53" s="259" t="s">
        <v>94</v>
      </c>
      <c r="B53" s="259"/>
      <c r="C53" s="259"/>
      <c r="D53" s="259"/>
      <c r="E53" s="259"/>
      <c r="F53" s="259"/>
      <c r="G53" s="259"/>
      <c r="H53" s="259"/>
      <c r="I53" s="259"/>
      <c r="J53" s="259"/>
      <c r="K53" s="259"/>
      <c r="L53" s="259"/>
      <c r="M53" s="259"/>
      <c r="N53" s="259"/>
      <c r="O53" s="259"/>
      <c r="P53" s="259"/>
      <c r="Q53" s="259"/>
      <c r="R53" s="259"/>
      <c r="S53" s="259"/>
      <c r="T53" s="259"/>
      <c r="U53" s="259"/>
    </row>
    <row r="54" spans="1:25" ht="10.5" customHeight="1">
      <c r="A54" s="5"/>
      <c r="B54" s="5"/>
      <c r="C54" s="5"/>
      <c r="D54" s="5"/>
      <c r="E54" s="5"/>
      <c r="F54" s="5"/>
      <c r="G54" s="5"/>
      <c r="H54" s="5"/>
      <c r="I54" s="5"/>
      <c r="J54" s="5"/>
      <c r="K54" s="5"/>
      <c r="L54" s="5"/>
      <c r="M54" s="5"/>
      <c r="N54" s="5"/>
      <c r="O54" s="5"/>
      <c r="P54" s="5"/>
      <c r="Q54" s="5"/>
      <c r="R54" s="5"/>
      <c r="S54" s="5"/>
      <c r="T54" s="5"/>
      <c r="U54" s="5"/>
      <c r="V54" s="3"/>
      <c r="W54" s="3"/>
      <c r="X54" s="3"/>
      <c r="Y54" s="3"/>
    </row>
    <row r="55" spans="1:25" ht="30" customHeight="1">
      <c r="A55" s="19" t="s">
        <v>109</v>
      </c>
      <c r="B55" s="19"/>
      <c r="C55" s="19"/>
      <c r="D55" s="19"/>
      <c r="E55" s="19"/>
      <c r="F55" s="19"/>
      <c r="G55" s="19"/>
      <c r="H55" s="19"/>
      <c r="I55" s="19"/>
      <c r="J55" s="19"/>
      <c r="K55" s="19"/>
      <c r="L55" s="19"/>
      <c r="M55" s="19"/>
      <c r="N55" s="19"/>
      <c r="O55" s="19"/>
      <c r="P55" s="19"/>
      <c r="Q55" s="19"/>
      <c r="R55" s="19"/>
      <c r="S55" s="19"/>
      <c r="T55" s="19"/>
      <c r="U55" s="19"/>
    </row>
    <row r="56" spans="1:25" ht="30" customHeight="1">
      <c r="A56" s="19"/>
      <c r="B56" s="19"/>
      <c r="C56" s="19"/>
      <c r="D56" s="19"/>
      <c r="E56" s="19"/>
      <c r="F56" s="19"/>
      <c r="G56" s="19"/>
      <c r="H56" s="19"/>
      <c r="I56" s="19"/>
      <c r="J56" s="19"/>
      <c r="K56" s="19"/>
      <c r="L56" s="19"/>
      <c r="M56" s="19"/>
      <c r="N56" s="19"/>
      <c r="O56" s="19"/>
      <c r="P56" s="19"/>
      <c r="Q56" s="19"/>
      <c r="R56" s="19"/>
      <c r="S56" s="19"/>
      <c r="T56" s="19"/>
      <c r="U56" s="19"/>
    </row>
    <row r="57" spans="1:25" ht="17.100000000000001" customHeight="1">
      <c r="A57" s="36"/>
      <c r="B57" s="2"/>
    </row>
    <row r="58" spans="1:25" ht="17.100000000000001" customHeight="1">
      <c r="A58" s="36"/>
    </row>
    <row r="59" spans="1:25" ht="18" customHeight="1">
      <c r="A59" s="19"/>
      <c r="B59" s="19"/>
      <c r="C59" s="19"/>
      <c r="D59" s="19"/>
      <c r="E59" s="19"/>
      <c r="F59" s="19"/>
      <c r="G59" s="19"/>
      <c r="H59" s="19"/>
      <c r="I59" s="19"/>
      <c r="J59" s="19"/>
      <c r="K59" s="19"/>
      <c r="L59" s="19"/>
      <c r="M59" s="19"/>
      <c r="N59" s="19"/>
      <c r="O59" s="19"/>
      <c r="P59" s="19"/>
      <c r="Q59" s="19"/>
      <c r="R59" s="19"/>
      <c r="S59" s="19"/>
      <c r="T59" s="19"/>
      <c r="U59" s="19"/>
    </row>
  </sheetData>
  <sheetProtection algorithmName="SHA-512" hashValue="KZOC017DpQZEbPbJj1iR78cpkLe0KN/IjKHsJKuByozoer7/G7yCk9sbN4WQuOBMXjkTXRyTwHZNd8VIkH3p/g==" saltValue="gMeiXPX9kv7Z9+ApMkVkMg==" spinCount="100000" sheet="1" objects="1" scenarios="1"/>
  <mergeCells count="51">
    <mergeCell ref="B14:K14"/>
    <mergeCell ref="L14:P14"/>
    <mergeCell ref="B15:K15"/>
    <mergeCell ref="L15:P15"/>
    <mergeCell ref="Q11:U15"/>
    <mergeCell ref="B11:K11"/>
    <mergeCell ref="L11:P11"/>
    <mergeCell ref="B12:K12"/>
    <mergeCell ref="L12:P12"/>
    <mergeCell ref="B13:K13"/>
    <mergeCell ref="L13:P13"/>
    <mergeCell ref="A1:W2"/>
    <mergeCell ref="A5:W8"/>
    <mergeCell ref="B10:K10"/>
    <mergeCell ref="L10:P10"/>
    <mergeCell ref="Q10:U10"/>
    <mergeCell ref="B40:D40"/>
    <mergeCell ref="A30:D30"/>
    <mergeCell ref="E30:N30"/>
    <mergeCell ref="O30:U30"/>
    <mergeCell ref="B16:K16"/>
    <mergeCell ref="L16:P16"/>
    <mergeCell ref="B17:K17"/>
    <mergeCell ref="L17:P17"/>
    <mergeCell ref="B18:K18"/>
    <mergeCell ref="L18:P18"/>
    <mergeCell ref="B19:K19"/>
    <mergeCell ref="L19:P19"/>
    <mergeCell ref="B20:K20"/>
    <mergeCell ref="L20:P20"/>
    <mergeCell ref="A23:W29"/>
    <mergeCell ref="Q16:U18"/>
    <mergeCell ref="A38:W39"/>
    <mergeCell ref="A31:D31"/>
    <mergeCell ref="E31:N31"/>
    <mergeCell ref="O31:U31"/>
    <mergeCell ref="A32:D32"/>
    <mergeCell ref="E32:N32"/>
    <mergeCell ref="O32:U32"/>
    <mergeCell ref="A33:D33"/>
    <mergeCell ref="E33:N33"/>
    <mergeCell ref="O33:U33"/>
    <mergeCell ref="Q36:T36"/>
    <mergeCell ref="B37:U37"/>
    <mergeCell ref="A45:W46"/>
    <mergeCell ref="B47:D47"/>
    <mergeCell ref="B48:D48"/>
    <mergeCell ref="K48:U48"/>
    <mergeCell ref="A53:U53"/>
    <mergeCell ref="E47:R47"/>
    <mergeCell ref="E48:J48"/>
  </mergeCells>
  <phoneticPr fontId="4"/>
  <hyperlinks>
    <hyperlink ref="E47" r:id="rId1" xr:uid="{DF546F22-F722-4EE5-88C0-598F7A52AA43}"/>
    <hyperlink ref="E48" r:id="rId2" xr:uid="{FB063902-D635-4813-AF12-E2E244757305}"/>
    <hyperlink ref="B37:U37" r:id="rId3" display="https://docs.google.com/forms/d/e/1FAIpQLSeCYLR4L1i6-y2RLb-HEwm458H_D4IAD7Owz0OPT81KTwtlLQ/viewform" xr:uid="{810563B2-B8BC-41AE-8904-46F667B5E663}"/>
    <hyperlink ref="Q16:U18" r:id="rId4" display="https://drive.google.com/drive/folders/1_04tkE84XMDlQV0LMrsVOJO1eqd1-3iv" xr:uid="{927D1F01-3011-4F49-BBE0-258C714A26B1}"/>
  </hyperlinks>
  <printOptions horizontalCentered="1"/>
  <pageMargins left="0.86614173228346458" right="0.86614173228346458" top="0.35433070866141736" bottom="0.35433070866141736" header="0.31496062992125984" footer="0.31496062992125984"/>
  <pageSetup paperSize="9" scale="76" orientation="portrait" r:id="rId5"/>
  <colBreaks count="1" manualBreakCount="1">
    <brk id="21" max="46"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CDC0A-C265-424C-B03C-8189FB172A3F}">
  <sheetPr>
    <pageSetUpPr fitToPage="1"/>
  </sheetPr>
  <dimension ref="A1:CR159"/>
  <sheetViews>
    <sheetView showGridLines="0" tabSelected="1" view="pageBreakPreview" zoomScale="70" zoomScaleNormal="100" zoomScaleSheetLayoutView="70" workbookViewId="0">
      <selection activeCell="AX16" sqref="AX16"/>
    </sheetView>
  </sheetViews>
  <sheetFormatPr defaultRowHeight="14.25"/>
  <cols>
    <col min="1" max="44" width="2" style="161" customWidth="1"/>
    <col min="45" max="45" width="5.375" style="161" hidden="1" customWidth="1"/>
    <col min="46" max="46" width="10.625" style="161" hidden="1" customWidth="1"/>
    <col min="47" max="47" width="4.125" style="161" hidden="1" customWidth="1"/>
    <col min="48" max="48" width="2" style="161" customWidth="1"/>
    <col min="49" max="50" width="5.625" style="161" customWidth="1"/>
    <col min="51" max="93" width="2" style="161" customWidth="1"/>
    <col min="94" max="94" width="5.375" style="161" hidden="1" customWidth="1"/>
    <col min="95" max="95" width="10.625" style="161" hidden="1" customWidth="1"/>
    <col min="96" max="96" width="4.125" style="161" hidden="1" customWidth="1"/>
    <col min="97" max="97" width="2" style="161" customWidth="1"/>
    <col min="98" max="16384" width="9" style="161"/>
  </cols>
  <sheetData>
    <row r="1" spans="1:93" ht="13.5" customHeight="1">
      <c r="AV1" s="82" t="s">
        <v>158</v>
      </c>
    </row>
    <row r="2" spans="1:93" ht="13.5" customHeight="1">
      <c r="B2" s="162" t="s">
        <v>448</v>
      </c>
      <c r="AY2" s="162" t="s">
        <v>448</v>
      </c>
    </row>
    <row r="3" spans="1:93" ht="22.5" customHeight="1">
      <c r="A3" s="866" t="s">
        <v>449</v>
      </c>
      <c r="B3" s="866"/>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I3" s="866"/>
      <c r="AJ3" s="866"/>
      <c r="AK3" s="866"/>
      <c r="AL3" s="866"/>
      <c r="AM3" s="866"/>
      <c r="AN3" s="866"/>
      <c r="AO3" s="866"/>
      <c r="AP3" s="866"/>
      <c r="AQ3" s="866"/>
      <c r="AR3" s="866"/>
      <c r="AX3" s="866" t="s">
        <v>449</v>
      </c>
      <c r="AY3" s="866"/>
      <c r="AZ3" s="866"/>
      <c r="BA3" s="866"/>
      <c r="BB3" s="866"/>
      <c r="BC3" s="866"/>
      <c r="BD3" s="866"/>
      <c r="BE3" s="866"/>
      <c r="BF3" s="866"/>
      <c r="BG3" s="866"/>
      <c r="BH3" s="866"/>
      <c r="BI3" s="866"/>
      <c r="BJ3" s="866"/>
      <c r="BK3" s="866"/>
      <c r="BL3" s="866"/>
      <c r="BM3" s="866"/>
      <c r="BN3" s="866"/>
      <c r="BO3" s="866"/>
      <c r="BP3" s="866"/>
      <c r="BQ3" s="866"/>
      <c r="BR3" s="866"/>
      <c r="BS3" s="866"/>
      <c r="BT3" s="866"/>
      <c r="BU3" s="866"/>
      <c r="BV3" s="866"/>
      <c r="BW3" s="866"/>
      <c r="BX3" s="866"/>
      <c r="BY3" s="866"/>
      <c r="BZ3" s="866"/>
      <c r="CA3" s="866"/>
      <c r="CB3" s="866"/>
      <c r="CC3" s="866"/>
      <c r="CD3" s="866"/>
      <c r="CE3" s="866"/>
      <c r="CF3" s="866"/>
      <c r="CG3" s="866"/>
      <c r="CH3" s="866"/>
      <c r="CI3" s="866"/>
      <c r="CJ3" s="866"/>
      <c r="CK3" s="866"/>
      <c r="CL3" s="866"/>
      <c r="CM3" s="866"/>
      <c r="CN3" s="866"/>
      <c r="CO3" s="866"/>
    </row>
    <row r="4" spans="1:93" ht="18.75" customHeight="1">
      <c r="B4" s="164" t="s">
        <v>265</v>
      </c>
      <c r="C4" s="162"/>
      <c r="AY4" s="164" t="s">
        <v>265</v>
      </c>
      <c r="AZ4" s="162"/>
    </row>
    <row r="5" spans="1:93" ht="19.5" customHeight="1">
      <c r="B5" s="162"/>
      <c r="C5" s="690" t="s">
        <v>266</v>
      </c>
      <c r="D5" s="690"/>
      <c r="E5" s="690"/>
      <c r="F5" s="690"/>
      <c r="G5" s="690"/>
      <c r="H5" s="690"/>
      <c r="I5" s="690"/>
      <c r="J5" s="690"/>
      <c r="K5" s="690"/>
      <c r="L5" s="690" t="s">
        <v>267</v>
      </c>
      <c r="M5" s="690"/>
      <c r="N5" s="690"/>
      <c r="O5" s="690"/>
      <c r="P5" s="690"/>
      <c r="Q5" s="690"/>
      <c r="R5" s="690"/>
      <c r="S5" s="690"/>
      <c r="T5" s="690"/>
      <c r="U5" s="690"/>
      <c r="V5" s="690"/>
      <c r="W5" s="810" t="s">
        <v>268</v>
      </c>
      <c r="X5" s="810"/>
      <c r="Y5" s="810"/>
      <c r="Z5" s="810"/>
      <c r="AA5" s="810"/>
      <c r="AB5" s="810"/>
      <c r="AC5" s="810"/>
      <c r="AD5" s="810"/>
      <c r="AE5" s="810"/>
      <c r="AF5" s="810"/>
      <c r="AG5" s="810"/>
      <c r="AH5" s="690" t="s">
        <v>269</v>
      </c>
      <c r="AI5" s="690"/>
      <c r="AJ5" s="690"/>
      <c r="AK5" s="690"/>
      <c r="AL5" s="690"/>
      <c r="AM5" s="690"/>
      <c r="AN5" s="690"/>
      <c r="AO5" s="690"/>
      <c r="AP5" s="690"/>
      <c r="AQ5" s="690"/>
      <c r="AR5" s="690"/>
      <c r="AY5" s="162"/>
      <c r="AZ5" s="690" t="s">
        <v>266</v>
      </c>
      <c r="BA5" s="690"/>
      <c r="BB5" s="690"/>
      <c r="BC5" s="690"/>
      <c r="BD5" s="690"/>
      <c r="BE5" s="690"/>
      <c r="BF5" s="690"/>
      <c r="BG5" s="690"/>
      <c r="BH5" s="690"/>
      <c r="BI5" s="690" t="s">
        <v>267</v>
      </c>
      <c r="BJ5" s="690"/>
      <c r="BK5" s="690"/>
      <c r="BL5" s="690"/>
      <c r="BM5" s="690"/>
      <c r="BN5" s="690"/>
      <c r="BO5" s="690"/>
      <c r="BP5" s="690"/>
      <c r="BQ5" s="690"/>
      <c r="BR5" s="690"/>
      <c r="BS5" s="690"/>
      <c r="BT5" s="810" t="s">
        <v>268</v>
      </c>
      <c r="BU5" s="810"/>
      <c r="BV5" s="810"/>
      <c r="BW5" s="810"/>
      <c r="BX5" s="810"/>
      <c r="BY5" s="810"/>
      <c r="BZ5" s="810"/>
      <c r="CA5" s="810"/>
      <c r="CB5" s="810"/>
      <c r="CC5" s="810"/>
      <c r="CD5" s="810"/>
      <c r="CE5" s="690" t="s">
        <v>269</v>
      </c>
      <c r="CF5" s="690"/>
      <c r="CG5" s="690"/>
      <c r="CH5" s="690"/>
      <c r="CI5" s="690"/>
      <c r="CJ5" s="690"/>
      <c r="CK5" s="690"/>
      <c r="CL5" s="690"/>
      <c r="CM5" s="690"/>
      <c r="CN5" s="690"/>
      <c r="CO5" s="690"/>
    </row>
    <row r="6" spans="1:93" ht="19.5" customHeight="1">
      <c r="C6" s="690" t="s">
        <v>270</v>
      </c>
      <c r="D6" s="690"/>
      <c r="E6" s="690"/>
      <c r="F6" s="690"/>
      <c r="G6" s="690"/>
      <c r="H6" s="690"/>
      <c r="I6" s="690"/>
      <c r="J6" s="690"/>
      <c r="K6" s="690"/>
      <c r="L6" s="760"/>
      <c r="M6" s="760"/>
      <c r="N6" s="760"/>
      <c r="O6" s="760"/>
      <c r="P6" s="760"/>
      <c r="Q6" s="760"/>
      <c r="R6" s="760"/>
      <c r="S6" s="760"/>
      <c r="T6" s="760"/>
      <c r="U6" s="760"/>
      <c r="V6" s="864"/>
      <c r="W6" s="855" t="s">
        <v>271</v>
      </c>
      <c r="X6" s="856"/>
      <c r="Y6" s="857"/>
      <c r="Z6" s="857"/>
      <c r="AA6" s="857"/>
      <c r="AB6" s="857"/>
      <c r="AC6" s="857"/>
      <c r="AD6" s="857"/>
      <c r="AE6" s="857"/>
      <c r="AF6" s="856" t="s">
        <v>272</v>
      </c>
      <c r="AG6" s="858"/>
      <c r="AH6" s="865"/>
      <c r="AI6" s="760"/>
      <c r="AJ6" s="760"/>
      <c r="AK6" s="760"/>
      <c r="AL6" s="760"/>
      <c r="AM6" s="760"/>
      <c r="AN6" s="760"/>
      <c r="AO6" s="760"/>
      <c r="AP6" s="760"/>
      <c r="AQ6" s="760"/>
      <c r="AR6" s="760"/>
      <c r="AZ6" s="690" t="s">
        <v>270</v>
      </c>
      <c r="BA6" s="690"/>
      <c r="BB6" s="690"/>
      <c r="BC6" s="690"/>
      <c r="BD6" s="690"/>
      <c r="BE6" s="690"/>
      <c r="BF6" s="690"/>
      <c r="BG6" s="690"/>
      <c r="BH6" s="690"/>
      <c r="BI6" s="760"/>
      <c r="BJ6" s="760"/>
      <c r="BK6" s="760"/>
      <c r="BL6" s="760"/>
      <c r="BM6" s="760"/>
      <c r="BN6" s="760"/>
      <c r="BO6" s="760"/>
      <c r="BP6" s="760"/>
      <c r="BQ6" s="760"/>
      <c r="BR6" s="760"/>
      <c r="BS6" s="864"/>
      <c r="BT6" s="855" t="s">
        <v>271</v>
      </c>
      <c r="BU6" s="856"/>
      <c r="BV6" s="857">
        <v>0</v>
      </c>
      <c r="BW6" s="857"/>
      <c r="BX6" s="857"/>
      <c r="BY6" s="857"/>
      <c r="BZ6" s="857"/>
      <c r="CA6" s="857"/>
      <c r="CB6" s="857"/>
      <c r="CC6" s="856" t="s">
        <v>272</v>
      </c>
      <c r="CD6" s="858"/>
      <c r="CE6" s="865"/>
      <c r="CF6" s="760"/>
      <c r="CG6" s="760"/>
      <c r="CH6" s="760"/>
      <c r="CI6" s="760"/>
      <c r="CJ6" s="760"/>
      <c r="CK6" s="760"/>
      <c r="CL6" s="760"/>
      <c r="CM6" s="760"/>
      <c r="CN6" s="760"/>
      <c r="CO6" s="760"/>
    </row>
    <row r="7" spans="1:93" ht="19.5" customHeight="1">
      <c r="C7" s="690" t="s">
        <v>273</v>
      </c>
      <c r="D7" s="690"/>
      <c r="E7" s="690"/>
      <c r="F7" s="690"/>
      <c r="G7" s="690"/>
      <c r="H7" s="690"/>
      <c r="I7" s="690"/>
      <c r="J7" s="690"/>
      <c r="K7" s="690"/>
      <c r="L7" s="760"/>
      <c r="M7" s="760"/>
      <c r="N7" s="760"/>
      <c r="O7" s="760"/>
      <c r="P7" s="760"/>
      <c r="Q7" s="760"/>
      <c r="R7" s="760"/>
      <c r="S7" s="760"/>
      <c r="T7" s="760"/>
      <c r="U7" s="760"/>
      <c r="V7" s="864"/>
      <c r="W7" s="855" t="s">
        <v>274</v>
      </c>
      <c r="X7" s="856"/>
      <c r="Y7" s="857"/>
      <c r="Z7" s="857"/>
      <c r="AA7" s="857"/>
      <c r="AB7" s="857"/>
      <c r="AC7" s="857"/>
      <c r="AD7" s="857"/>
      <c r="AE7" s="857"/>
      <c r="AF7" s="856" t="s">
        <v>272</v>
      </c>
      <c r="AG7" s="858"/>
      <c r="AH7" s="865"/>
      <c r="AI7" s="760"/>
      <c r="AJ7" s="760"/>
      <c r="AK7" s="760"/>
      <c r="AL7" s="760"/>
      <c r="AM7" s="760"/>
      <c r="AN7" s="760"/>
      <c r="AO7" s="760"/>
      <c r="AP7" s="760"/>
      <c r="AQ7" s="760"/>
      <c r="AR7" s="760"/>
      <c r="AZ7" s="690" t="s">
        <v>273</v>
      </c>
      <c r="BA7" s="690"/>
      <c r="BB7" s="690"/>
      <c r="BC7" s="690"/>
      <c r="BD7" s="690"/>
      <c r="BE7" s="690"/>
      <c r="BF7" s="690"/>
      <c r="BG7" s="690"/>
      <c r="BH7" s="690"/>
      <c r="BI7" s="760"/>
      <c r="BJ7" s="760"/>
      <c r="BK7" s="760"/>
      <c r="BL7" s="760"/>
      <c r="BM7" s="760"/>
      <c r="BN7" s="760"/>
      <c r="BO7" s="760"/>
      <c r="BP7" s="760"/>
      <c r="BQ7" s="760"/>
      <c r="BR7" s="760"/>
      <c r="BS7" s="864"/>
      <c r="BT7" s="855" t="s">
        <v>274</v>
      </c>
      <c r="BU7" s="856"/>
      <c r="BV7" s="857">
        <v>2</v>
      </c>
      <c r="BW7" s="857"/>
      <c r="BX7" s="857"/>
      <c r="BY7" s="857"/>
      <c r="BZ7" s="857"/>
      <c r="CA7" s="857"/>
      <c r="CB7" s="857"/>
      <c r="CC7" s="856" t="s">
        <v>272</v>
      </c>
      <c r="CD7" s="858"/>
      <c r="CE7" s="865"/>
      <c r="CF7" s="760"/>
      <c r="CG7" s="760"/>
      <c r="CH7" s="760"/>
      <c r="CI7" s="760"/>
      <c r="CJ7" s="760"/>
      <c r="CK7" s="760"/>
      <c r="CL7" s="760"/>
      <c r="CM7" s="760"/>
      <c r="CN7" s="760"/>
      <c r="CO7" s="760"/>
    </row>
    <row r="8" spans="1:93" ht="19.5" customHeight="1">
      <c r="C8" s="690" t="s">
        <v>275</v>
      </c>
      <c r="D8" s="690"/>
      <c r="E8" s="690"/>
      <c r="F8" s="690"/>
      <c r="G8" s="690"/>
      <c r="H8" s="690"/>
      <c r="I8" s="690"/>
      <c r="J8" s="690"/>
      <c r="K8" s="690"/>
      <c r="L8" s="861"/>
      <c r="M8" s="861"/>
      <c r="N8" s="861"/>
      <c r="O8" s="861"/>
      <c r="P8" s="861"/>
      <c r="Q8" s="861"/>
      <c r="R8" s="861"/>
      <c r="S8" s="861"/>
      <c r="T8" s="861"/>
      <c r="U8" s="861"/>
      <c r="V8" s="862"/>
      <c r="W8" s="855" t="s">
        <v>276</v>
      </c>
      <c r="X8" s="856"/>
      <c r="Y8" s="857"/>
      <c r="Z8" s="857"/>
      <c r="AA8" s="857"/>
      <c r="AB8" s="857"/>
      <c r="AC8" s="857"/>
      <c r="AD8" s="857"/>
      <c r="AE8" s="857"/>
      <c r="AF8" s="856" t="s">
        <v>272</v>
      </c>
      <c r="AG8" s="858"/>
      <c r="AH8" s="863"/>
      <c r="AI8" s="861"/>
      <c r="AJ8" s="861"/>
      <c r="AK8" s="861"/>
      <c r="AL8" s="861"/>
      <c r="AM8" s="861"/>
      <c r="AN8" s="861"/>
      <c r="AO8" s="861"/>
      <c r="AP8" s="861"/>
      <c r="AQ8" s="861"/>
      <c r="AR8" s="861"/>
      <c r="AZ8" s="690" t="s">
        <v>275</v>
      </c>
      <c r="BA8" s="690"/>
      <c r="BB8" s="690"/>
      <c r="BC8" s="690"/>
      <c r="BD8" s="690"/>
      <c r="BE8" s="690"/>
      <c r="BF8" s="690"/>
      <c r="BG8" s="690"/>
      <c r="BH8" s="690"/>
      <c r="BI8" s="861"/>
      <c r="BJ8" s="861"/>
      <c r="BK8" s="861"/>
      <c r="BL8" s="861"/>
      <c r="BM8" s="861"/>
      <c r="BN8" s="861"/>
      <c r="BO8" s="861"/>
      <c r="BP8" s="861"/>
      <c r="BQ8" s="861"/>
      <c r="BR8" s="861"/>
      <c r="BS8" s="862"/>
      <c r="BT8" s="855" t="s">
        <v>276</v>
      </c>
      <c r="BU8" s="856"/>
      <c r="BV8" s="857">
        <v>6</v>
      </c>
      <c r="BW8" s="857"/>
      <c r="BX8" s="857"/>
      <c r="BY8" s="857"/>
      <c r="BZ8" s="857"/>
      <c r="CA8" s="857"/>
      <c r="CB8" s="857"/>
      <c r="CC8" s="856" t="s">
        <v>272</v>
      </c>
      <c r="CD8" s="858"/>
      <c r="CE8" s="863"/>
      <c r="CF8" s="861"/>
      <c r="CG8" s="861"/>
      <c r="CH8" s="861"/>
      <c r="CI8" s="861"/>
      <c r="CJ8" s="861"/>
      <c r="CK8" s="861"/>
      <c r="CL8" s="861"/>
      <c r="CM8" s="861"/>
      <c r="CN8" s="861"/>
      <c r="CO8" s="861"/>
    </row>
    <row r="9" spans="1:93" ht="19.5" customHeight="1">
      <c r="C9" s="690" t="s">
        <v>277</v>
      </c>
      <c r="D9" s="690"/>
      <c r="E9" s="690"/>
      <c r="F9" s="690"/>
      <c r="G9" s="690"/>
      <c r="H9" s="690"/>
      <c r="I9" s="690"/>
      <c r="J9" s="690"/>
      <c r="K9" s="690"/>
      <c r="L9" s="855" t="s">
        <v>278</v>
      </c>
      <c r="M9" s="856"/>
      <c r="N9" s="857"/>
      <c r="O9" s="857"/>
      <c r="P9" s="857"/>
      <c r="Q9" s="857"/>
      <c r="R9" s="857"/>
      <c r="S9" s="857"/>
      <c r="T9" s="857"/>
      <c r="U9" s="856" t="s">
        <v>272</v>
      </c>
      <c r="V9" s="856"/>
      <c r="W9" s="855" t="s">
        <v>279</v>
      </c>
      <c r="X9" s="856"/>
      <c r="Y9" s="857"/>
      <c r="Z9" s="857"/>
      <c r="AA9" s="857"/>
      <c r="AB9" s="857"/>
      <c r="AC9" s="857"/>
      <c r="AD9" s="857"/>
      <c r="AE9" s="857"/>
      <c r="AF9" s="856" t="s">
        <v>272</v>
      </c>
      <c r="AG9" s="858"/>
      <c r="AH9" s="859" t="s">
        <v>280</v>
      </c>
      <c r="AI9" s="859"/>
      <c r="AJ9" s="857"/>
      <c r="AK9" s="857"/>
      <c r="AL9" s="857"/>
      <c r="AM9" s="857"/>
      <c r="AN9" s="857"/>
      <c r="AO9" s="857"/>
      <c r="AP9" s="857"/>
      <c r="AQ9" s="857"/>
      <c r="AR9" s="860"/>
      <c r="AZ9" s="690" t="s">
        <v>277</v>
      </c>
      <c r="BA9" s="690"/>
      <c r="BB9" s="690"/>
      <c r="BC9" s="690"/>
      <c r="BD9" s="690"/>
      <c r="BE9" s="690"/>
      <c r="BF9" s="690"/>
      <c r="BG9" s="690"/>
      <c r="BH9" s="690"/>
      <c r="BI9" s="855" t="s">
        <v>278</v>
      </c>
      <c r="BJ9" s="856"/>
      <c r="BK9" s="857">
        <v>30</v>
      </c>
      <c r="BL9" s="857"/>
      <c r="BM9" s="857"/>
      <c r="BN9" s="857"/>
      <c r="BO9" s="857"/>
      <c r="BP9" s="857"/>
      <c r="BQ9" s="857"/>
      <c r="BR9" s="856" t="s">
        <v>272</v>
      </c>
      <c r="BS9" s="856"/>
      <c r="BT9" s="855" t="s">
        <v>279</v>
      </c>
      <c r="BU9" s="856"/>
      <c r="BV9" s="857">
        <v>7</v>
      </c>
      <c r="BW9" s="857"/>
      <c r="BX9" s="857"/>
      <c r="BY9" s="857"/>
      <c r="BZ9" s="857"/>
      <c r="CA9" s="857"/>
      <c r="CB9" s="857"/>
      <c r="CC9" s="856" t="s">
        <v>272</v>
      </c>
      <c r="CD9" s="858"/>
      <c r="CE9" s="859" t="s">
        <v>280</v>
      </c>
      <c r="CF9" s="859"/>
      <c r="CG9" s="857">
        <v>2</v>
      </c>
      <c r="CH9" s="857"/>
      <c r="CI9" s="857"/>
      <c r="CJ9" s="857"/>
      <c r="CK9" s="857"/>
      <c r="CL9" s="857"/>
      <c r="CM9" s="857"/>
      <c r="CN9" s="857"/>
      <c r="CO9" s="860"/>
    </row>
    <row r="10" spans="1:93" ht="19.5" customHeight="1">
      <c r="C10" s="690" t="s">
        <v>281</v>
      </c>
      <c r="D10" s="690"/>
      <c r="E10" s="690"/>
      <c r="F10" s="690"/>
      <c r="G10" s="690"/>
      <c r="H10" s="690"/>
      <c r="I10" s="690"/>
      <c r="J10" s="690"/>
      <c r="K10" s="690"/>
      <c r="L10" s="855" t="s">
        <v>282</v>
      </c>
      <c r="M10" s="856"/>
      <c r="N10" s="857"/>
      <c r="O10" s="857"/>
      <c r="P10" s="857"/>
      <c r="Q10" s="857"/>
      <c r="R10" s="857"/>
      <c r="S10" s="857"/>
      <c r="T10" s="857"/>
      <c r="U10" s="856" t="s">
        <v>272</v>
      </c>
      <c r="V10" s="856"/>
      <c r="W10" s="855" t="s">
        <v>283</v>
      </c>
      <c r="X10" s="856"/>
      <c r="Y10" s="857"/>
      <c r="Z10" s="857"/>
      <c r="AA10" s="857"/>
      <c r="AB10" s="857"/>
      <c r="AC10" s="857"/>
      <c r="AD10" s="857"/>
      <c r="AE10" s="857"/>
      <c r="AF10" s="856" t="s">
        <v>272</v>
      </c>
      <c r="AG10" s="858"/>
      <c r="AH10" s="859" t="s">
        <v>284</v>
      </c>
      <c r="AI10" s="859"/>
      <c r="AJ10" s="857"/>
      <c r="AK10" s="857"/>
      <c r="AL10" s="857"/>
      <c r="AM10" s="857"/>
      <c r="AN10" s="857"/>
      <c r="AO10" s="857"/>
      <c r="AP10" s="857"/>
      <c r="AQ10" s="857"/>
      <c r="AR10" s="860"/>
      <c r="AZ10" s="690" t="s">
        <v>281</v>
      </c>
      <c r="BA10" s="690"/>
      <c r="BB10" s="690"/>
      <c r="BC10" s="690"/>
      <c r="BD10" s="690"/>
      <c r="BE10" s="690"/>
      <c r="BF10" s="690"/>
      <c r="BG10" s="690"/>
      <c r="BH10" s="690"/>
      <c r="BI10" s="855" t="s">
        <v>282</v>
      </c>
      <c r="BJ10" s="856"/>
      <c r="BK10" s="857">
        <v>35</v>
      </c>
      <c r="BL10" s="857"/>
      <c r="BM10" s="857"/>
      <c r="BN10" s="857"/>
      <c r="BO10" s="857"/>
      <c r="BP10" s="857"/>
      <c r="BQ10" s="857"/>
      <c r="BR10" s="856" t="s">
        <v>272</v>
      </c>
      <c r="BS10" s="856"/>
      <c r="BT10" s="855" t="s">
        <v>283</v>
      </c>
      <c r="BU10" s="856"/>
      <c r="BV10" s="857">
        <v>7</v>
      </c>
      <c r="BW10" s="857"/>
      <c r="BX10" s="857"/>
      <c r="BY10" s="857"/>
      <c r="BZ10" s="857"/>
      <c r="CA10" s="857"/>
      <c r="CB10" s="857"/>
      <c r="CC10" s="856" t="s">
        <v>272</v>
      </c>
      <c r="CD10" s="858"/>
      <c r="CE10" s="859" t="s">
        <v>284</v>
      </c>
      <c r="CF10" s="859"/>
      <c r="CG10" s="857">
        <v>2</v>
      </c>
      <c r="CH10" s="857"/>
      <c r="CI10" s="857"/>
      <c r="CJ10" s="857"/>
      <c r="CK10" s="857"/>
      <c r="CL10" s="857"/>
      <c r="CM10" s="857"/>
      <c r="CN10" s="857"/>
      <c r="CO10" s="860"/>
    </row>
    <row r="11" spans="1:93" ht="19.5" customHeight="1">
      <c r="C11" s="690" t="s">
        <v>285</v>
      </c>
      <c r="D11" s="690"/>
      <c r="E11" s="690"/>
      <c r="F11" s="690"/>
      <c r="G11" s="690"/>
      <c r="H11" s="690"/>
      <c r="I11" s="690"/>
      <c r="J11" s="690"/>
      <c r="K11" s="690"/>
      <c r="L11" s="855" t="s">
        <v>286</v>
      </c>
      <c r="M11" s="856"/>
      <c r="N11" s="857"/>
      <c r="O11" s="857"/>
      <c r="P11" s="857"/>
      <c r="Q11" s="857"/>
      <c r="R11" s="857"/>
      <c r="S11" s="857"/>
      <c r="T11" s="857"/>
      <c r="U11" s="856" t="s">
        <v>272</v>
      </c>
      <c r="V11" s="856"/>
      <c r="W11" s="855" t="s">
        <v>287</v>
      </c>
      <c r="X11" s="856"/>
      <c r="Y11" s="857"/>
      <c r="Z11" s="857"/>
      <c r="AA11" s="857"/>
      <c r="AB11" s="857"/>
      <c r="AC11" s="857"/>
      <c r="AD11" s="857"/>
      <c r="AE11" s="857"/>
      <c r="AF11" s="856" t="s">
        <v>272</v>
      </c>
      <c r="AG11" s="858"/>
      <c r="AH11" s="859" t="s">
        <v>288</v>
      </c>
      <c r="AI11" s="859"/>
      <c r="AJ11" s="857"/>
      <c r="AK11" s="857"/>
      <c r="AL11" s="857"/>
      <c r="AM11" s="857"/>
      <c r="AN11" s="857"/>
      <c r="AO11" s="857"/>
      <c r="AP11" s="857"/>
      <c r="AQ11" s="857"/>
      <c r="AR11" s="860"/>
      <c r="AZ11" s="690" t="s">
        <v>285</v>
      </c>
      <c r="BA11" s="690"/>
      <c r="BB11" s="690"/>
      <c r="BC11" s="690"/>
      <c r="BD11" s="690"/>
      <c r="BE11" s="690"/>
      <c r="BF11" s="690"/>
      <c r="BG11" s="690"/>
      <c r="BH11" s="690"/>
      <c r="BI11" s="855" t="s">
        <v>286</v>
      </c>
      <c r="BJ11" s="856"/>
      <c r="BK11" s="857">
        <v>35</v>
      </c>
      <c r="BL11" s="857"/>
      <c r="BM11" s="857"/>
      <c r="BN11" s="857"/>
      <c r="BO11" s="857"/>
      <c r="BP11" s="857"/>
      <c r="BQ11" s="857"/>
      <c r="BR11" s="856" t="s">
        <v>272</v>
      </c>
      <c r="BS11" s="856"/>
      <c r="BT11" s="855" t="s">
        <v>287</v>
      </c>
      <c r="BU11" s="856"/>
      <c r="BV11" s="857">
        <v>7</v>
      </c>
      <c r="BW11" s="857"/>
      <c r="BX11" s="857"/>
      <c r="BY11" s="857"/>
      <c r="BZ11" s="857"/>
      <c r="CA11" s="857"/>
      <c r="CB11" s="857"/>
      <c r="CC11" s="856" t="s">
        <v>272</v>
      </c>
      <c r="CD11" s="858"/>
      <c r="CE11" s="859" t="s">
        <v>288</v>
      </c>
      <c r="CF11" s="859"/>
      <c r="CG11" s="857">
        <v>2</v>
      </c>
      <c r="CH11" s="857"/>
      <c r="CI11" s="857"/>
      <c r="CJ11" s="857"/>
      <c r="CK11" s="857"/>
      <c r="CL11" s="857"/>
      <c r="CM11" s="857"/>
      <c r="CN11" s="857"/>
      <c r="CO11" s="860"/>
    </row>
    <row r="12" spans="1:93" ht="18.75" customHeight="1"/>
    <row r="13" spans="1:93" ht="18.75" customHeight="1">
      <c r="B13" s="164" t="s">
        <v>289</v>
      </c>
      <c r="AB13" s="162"/>
      <c r="AR13" s="165"/>
      <c r="AY13" s="164" t="s">
        <v>289</v>
      </c>
      <c r="BY13" s="162"/>
      <c r="CO13" s="165"/>
    </row>
    <row r="14" spans="1:93" ht="21" customHeight="1">
      <c r="C14" s="690" t="s">
        <v>290</v>
      </c>
      <c r="D14" s="690"/>
      <c r="E14" s="690"/>
      <c r="F14" s="690"/>
      <c r="G14" s="690"/>
      <c r="H14" s="690"/>
      <c r="I14" s="690"/>
      <c r="J14" s="690"/>
      <c r="K14" s="690"/>
      <c r="L14" s="690"/>
      <c r="M14" s="690"/>
      <c r="N14" s="643" t="s">
        <v>291</v>
      </c>
      <c r="O14" s="643"/>
      <c r="P14" s="643"/>
      <c r="Q14" s="643"/>
      <c r="R14" s="643"/>
      <c r="S14" s="643"/>
      <c r="T14" s="643"/>
      <c r="U14" s="643"/>
      <c r="V14" s="643"/>
      <c r="W14" s="643"/>
      <c r="X14" s="643"/>
      <c r="Y14" s="643"/>
      <c r="Z14" s="643"/>
      <c r="AA14" s="643"/>
      <c r="AB14" s="643"/>
      <c r="AC14" s="643"/>
      <c r="AD14" s="643"/>
      <c r="AE14" s="643"/>
      <c r="AF14" s="643"/>
      <c r="AG14" s="644"/>
      <c r="AH14" s="664" t="s">
        <v>292</v>
      </c>
      <c r="AI14" s="665"/>
      <c r="AJ14" s="665"/>
      <c r="AK14" s="665"/>
      <c r="AL14" s="665"/>
      <c r="AM14" s="665"/>
      <c r="AN14" s="665"/>
      <c r="AO14" s="665"/>
      <c r="AP14" s="665"/>
      <c r="AQ14" s="665"/>
      <c r="AR14" s="666"/>
      <c r="AZ14" s="690" t="s">
        <v>290</v>
      </c>
      <c r="BA14" s="690"/>
      <c r="BB14" s="690"/>
      <c r="BC14" s="690"/>
      <c r="BD14" s="690"/>
      <c r="BE14" s="690"/>
      <c r="BF14" s="690"/>
      <c r="BG14" s="690"/>
      <c r="BH14" s="690"/>
      <c r="BI14" s="690"/>
      <c r="BJ14" s="690"/>
      <c r="BK14" s="643" t="s">
        <v>291</v>
      </c>
      <c r="BL14" s="643"/>
      <c r="BM14" s="643"/>
      <c r="BN14" s="643"/>
      <c r="BO14" s="643"/>
      <c r="BP14" s="643"/>
      <c r="BQ14" s="643"/>
      <c r="BR14" s="643"/>
      <c r="BS14" s="643"/>
      <c r="BT14" s="643"/>
      <c r="BU14" s="643"/>
      <c r="BV14" s="643"/>
      <c r="BW14" s="643"/>
      <c r="BX14" s="643"/>
      <c r="BY14" s="643"/>
      <c r="BZ14" s="643"/>
      <c r="CA14" s="643"/>
      <c r="CB14" s="643"/>
      <c r="CC14" s="643"/>
      <c r="CD14" s="644"/>
      <c r="CE14" s="664" t="s">
        <v>292</v>
      </c>
      <c r="CF14" s="665"/>
      <c r="CG14" s="665"/>
      <c r="CH14" s="665"/>
      <c r="CI14" s="665"/>
      <c r="CJ14" s="665"/>
      <c r="CK14" s="665"/>
      <c r="CL14" s="665"/>
      <c r="CM14" s="665"/>
      <c r="CN14" s="665"/>
      <c r="CO14" s="666"/>
    </row>
    <row r="15" spans="1:93" ht="21" customHeight="1">
      <c r="C15" s="690"/>
      <c r="D15" s="690"/>
      <c r="E15" s="690"/>
      <c r="F15" s="690"/>
      <c r="G15" s="690"/>
      <c r="H15" s="690"/>
      <c r="I15" s="690"/>
      <c r="J15" s="690"/>
      <c r="K15" s="690"/>
      <c r="L15" s="690"/>
      <c r="M15" s="690"/>
      <c r="N15" s="854" t="s">
        <v>293</v>
      </c>
      <c r="O15" s="854"/>
      <c r="P15" s="854"/>
      <c r="Q15" s="854"/>
      <c r="R15" s="854" t="s">
        <v>294</v>
      </c>
      <c r="S15" s="854"/>
      <c r="T15" s="854"/>
      <c r="U15" s="854"/>
      <c r="V15" s="854" t="s">
        <v>295</v>
      </c>
      <c r="W15" s="854"/>
      <c r="X15" s="854"/>
      <c r="Y15" s="854"/>
      <c r="Z15" s="854" t="s">
        <v>296</v>
      </c>
      <c r="AA15" s="854"/>
      <c r="AB15" s="854"/>
      <c r="AC15" s="854"/>
      <c r="AD15" s="854" t="s">
        <v>297</v>
      </c>
      <c r="AE15" s="854"/>
      <c r="AF15" s="854"/>
      <c r="AG15" s="854"/>
      <c r="AH15" s="667"/>
      <c r="AI15" s="668"/>
      <c r="AJ15" s="668"/>
      <c r="AK15" s="668"/>
      <c r="AL15" s="668"/>
      <c r="AM15" s="668"/>
      <c r="AN15" s="668"/>
      <c r="AO15" s="668"/>
      <c r="AP15" s="668"/>
      <c r="AQ15" s="668"/>
      <c r="AR15" s="669"/>
      <c r="AZ15" s="690"/>
      <c r="BA15" s="690"/>
      <c r="BB15" s="690"/>
      <c r="BC15" s="690"/>
      <c r="BD15" s="690"/>
      <c r="BE15" s="690"/>
      <c r="BF15" s="690"/>
      <c r="BG15" s="690"/>
      <c r="BH15" s="690"/>
      <c r="BI15" s="690"/>
      <c r="BJ15" s="690"/>
      <c r="BK15" s="854" t="s">
        <v>293</v>
      </c>
      <c r="BL15" s="854"/>
      <c r="BM15" s="854"/>
      <c r="BN15" s="854"/>
      <c r="BO15" s="854" t="s">
        <v>294</v>
      </c>
      <c r="BP15" s="854"/>
      <c r="BQ15" s="854"/>
      <c r="BR15" s="854"/>
      <c r="BS15" s="854" t="s">
        <v>295</v>
      </c>
      <c r="BT15" s="854"/>
      <c r="BU15" s="854"/>
      <c r="BV15" s="854"/>
      <c r="BW15" s="854" t="s">
        <v>296</v>
      </c>
      <c r="BX15" s="854"/>
      <c r="BY15" s="854"/>
      <c r="BZ15" s="854"/>
      <c r="CA15" s="854" t="s">
        <v>297</v>
      </c>
      <c r="CB15" s="854"/>
      <c r="CC15" s="854"/>
      <c r="CD15" s="854"/>
      <c r="CE15" s="667"/>
      <c r="CF15" s="668"/>
      <c r="CG15" s="668"/>
      <c r="CH15" s="668"/>
      <c r="CI15" s="668"/>
      <c r="CJ15" s="668"/>
      <c r="CK15" s="668"/>
      <c r="CL15" s="668"/>
      <c r="CM15" s="668"/>
      <c r="CN15" s="668"/>
      <c r="CO15" s="669"/>
    </row>
    <row r="16" spans="1:93" ht="21" customHeight="1">
      <c r="C16" s="823" t="s">
        <v>298</v>
      </c>
      <c r="D16" s="823"/>
      <c r="E16" s="664" t="s">
        <v>299</v>
      </c>
      <c r="F16" s="665"/>
      <c r="G16" s="665"/>
      <c r="H16" s="665"/>
      <c r="I16" s="665"/>
      <c r="J16" s="666"/>
      <c r="K16" s="810" t="s">
        <v>300</v>
      </c>
      <c r="L16" s="810"/>
      <c r="M16" s="810"/>
      <c r="N16" s="837"/>
      <c r="O16" s="838"/>
      <c r="P16" s="838"/>
      <c r="Q16" s="838"/>
      <c r="R16" s="837"/>
      <c r="S16" s="838"/>
      <c r="T16" s="838"/>
      <c r="U16" s="838"/>
      <c r="V16" s="837"/>
      <c r="W16" s="838"/>
      <c r="X16" s="838"/>
      <c r="Y16" s="838"/>
      <c r="Z16" s="837"/>
      <c r="AA16" s="838"/>
      <c r="AB16" s="838"/>
      <c r="AC16" s="838"/>
      <c r="AD16" s="851">
        <f t="shared" ref="AD16:AD25" si="0">SUM(N16:AC16)</f>
        <v>0</v>
      </c>
      <c r="AE16" s="852"/>
      <c r="AF16" s="852"/>
      <c r="AG16" s="852"/>
      <c r="AH16" s="853" t="s">
        <v>301</v>
      </c>
      <c r="AI16" s="853"/>
      <c r="AJ16" s="853"/>
      <c r="AK16" s="853"/>
      <c r="AL16" s="853"/>
      <c r="AM16" s="853"/>
      <c r="AN16" s="853"/>
      <c r="AO16" s="853"/>
      <c r="AP16" s="853"/>
      <c r="AQ16" s="853"/>
      <c r="AR16" s="853"/>
      <c r="AZ16" s="823" t="s">
        <v>298</v>
      </c>
      <c r="BA16" s="823"/>
      <c r="BB16" s="664" t="s">
        <v>299</v>
      </c>
      <c r="BC16" s="665"/>
      <c r="BD16" s="665"/>
      <c r="BE16" s="665"/>
      <c r="BF16" s="665"/>
      <c r="BG16" s="666"/>
      <c r="BH16" s="810" t="s">
        <v>300</v>
      </c>
      <c r="BI16" s="810"/>
      <c r="BJ16" s="810"/>
      <c r="BK16" s="851">
        <v>1</v>
      </c>
      <c r="BL16" s="852"/>
      <c r="BM16" s="852"/>
      <c r="BN16" s="852"/>
      <c r="BO16" s="837"/>
      <c r="BP16" s="838"/>
      <c r="BQ16" s="838"/>
      <c r="BR16" s="838"/>
      <c r="BS16" s="837"/>
      <c r="BT16" s="838"/>
      <c r="BU16" s="838"/>
      <c r="BV16" s="838"/>
      <c r="BW16" s="837"/>
      <c r="BX16" s="838"/>
      <c r="BY16" s="838"/>
      <c r="BZ16" s="838"/>
      <c r="CA16" s="851">
        <f t="shared" ref="CA16:CA25" si="1">SUM(BK16:BZ16)</f>
        <v>1</v>
      </c>
      <c r="CB16" s="852"/>
      <c r="CC16" s="852"/>
      <c r="CD16" s="852"/>
      <c r="CE16" s="853" t="s">
        <v>301</v>
      </c>
      <c r="CF16" s="853"/>
      <c r="CG16" s="853"/>
      <c r="CH16" s="853"/>
      <c r="CI16" s="853"/>
      <c r="CJ16" s="853"/>
      <c r="CK16" s="853"/>
      <c r="CL16" s="853"/>
      <c r="CM16" s="853"/>
      <c r="CN16" s="853"/>
      <c r="CO16" s="853"/>
    </row>
    <row r="17" spans="3:96" ht="21" customHeight="1">
      <c r="C17" s="823"/>
      <c r="D17" s="823"/>
      <c r="E17" s="834"/>
      <c r="F17" s="835"/>
      <c r="G17" s="835"/>
      <c r="H17" s="835"/>
      <c r="I17" s="835"/>
      <c r="J17" s="836"/>
      <c r="K17" s="811" t="s">
        <v>302</v>
      </c>
      <c r="L17" s="811"/>
      <c r="M17" s="811"/>
      <c r="N17" s="839"/>
      <c r="O17" s="840"/>
      <c r="P17" s="840"/>
      <c r="Q17" s="841"/>
      <c r="R17" s="824"/>
      <c r="S17" s="825"/>
      <c r="T17" s="825"/>
      <c r="U17" s="825"/>
      <c r="V17" s="824"/>
      <c r="W17" s="825"/>
      <c r="X17" s="825"/>
      <c r="Y17" s="825"/>
      <c r="Z17" s="824"/>
      <c r="AA17" s="825"/>
      <c r="AB17" s="825"/>
      <c r="AC17" s="825"/>
      <c r="AD17" s="844">
        <f t="shared" si="0"/>
        <v>0</v>
      </c>
      <c r="AE17" s="845"/>
      <c r="AF17" s="845"/>
      <c r="AG17" s="846"/>
      <c r="AH17" s="842" t="str">
        <f>IF(Y6=0,"",1.65*Y6)</f>
        <v/>
      </c>
      <c r="AI17" s="843"/>
      <c r="AJ17" s="843"/>
      <c r="AK17" s="843"/>
      <c r="AL17" s="843"/>
      <c r="AM17" s="843"/>
      <c r="AN17" s="843"/>
      <c r="AO17" s="843"/>
      <c r="AP17" s="757" t="s">
        <v>303</v>
      </c>
      <c r="AQ17" s="757"/>
      <c r="AR17" s="758"/>
      <c r="AT17" s="161" t="str">
        <f>IF(AH17="","",IF(AD17&gt;AH17,"","要確認"))</f>
        <v/>
      </c>
      <c r="AZ17" s="823"/>
      <c r="BA17" s="823"/>
      <c r="BB17" s="834"/>
      <c r="BC17" s="835"/>
      <c r="BD17" s="835"/>
      <c r="BE17" s="835"/>
      <c r="BF17" s="835"/>
      <c r="BG17" s="836"/>
      <c r="BH17" s="811" t="s">
        <v>302</v>
      </c>
      <c r="BI17" s="811"/>
      <c r="BJ17" s="811"/>
      <c r="BK17" s="905">
        <v>30</v>
      </c>
      <c r="BL17" s="906"/>
      <c r="BM17" s="906"/>
      <c r="BN17" s="907"/>
      <c r="BO17" s="824"/>
      <c r="BP17" s="825"/>
      <c r="BQ17" s="825"/>
      <c r="BR17" s="825"/>
      <c r="BS17" s="824"/>
      <c r="BT17" s="825"/>
      <c r="BU17" s="825"/>
      <c r="BV17" s="825"/>
      <c r="BW17" s="824"/>
      <c r="BX17" s="825"/>
      <c r="BY17" s="825"/>
      <c r="BZ17" s="825"/>
      <c r="CA17" s="844">
        <f t="shared" si="1"/>
        <v>30</v>
      </c>
      <c r="CB17" s="845"/>
      <c r="CC17" s="845"/>
      <c r="CD17" s="846"/>
      <c r="CE17" s="842" t="str">
        <f>IF(BV6=0,"",1.65*BV6)</f>
        <v/>
      </c>
      <c r="CF17" s="843"/>
      <c r="CG17" s="843"/>
      <c r="CH17" s="843"/>
      <c r="CI17" s="843"/>
      <c r="CJ17" s="843"/>
      <c r="CK17" s="843"/>
      <c r="CL17" s="843"/>
      <c r="CM17" s="757" t="s">
        <v>303</v>
      </c>
      <c r="CN17" s="757"/>
      <c r="CO17" s="758"/>
    </row>
    <row r="18" spans="3:96" ht="21" customHeight="1">
      <c r="C18" s="823"/>
      <c r="D18" s="823"/>
      <c r="E18" s="826" t="s">
        <v>304</v>
      </c>
      <c r="F18" s="827"/>
      <c r="G18" s="827"/>
      <c r="H18" s="827"/>
      <c r="I18" s="827"/>
      <c r="J18" s="828"/>
      <c r="K18" s="778" t="s">
        <v>300</v>
      </c>
      <c r="L18" s="778"/>
      <c r="M18" s="778"/>
      <c r="N18" s="832"/>
      <c r="O18" s="833"/>
      <c r="P18" s="833"/>
      <c r="Q18" s="833"/>
      <c r="R18" s="832"/>
      <c r="S18" s="833"/>
      <c r="T18" s="833"/>
      <c r="U18" s="833"/>
      <c r="V18" s="832"/>
      <c r="W18" s="833"/>
      <c r="X18" s="833"/>
      <c r="Y18" s="833"/>
      <c r="Z18" s="832"/>
      <c r="AA18" s="833"/>
      <c r="AB18" s="833"/>
      <c r="AC18" s="833"/>
      <c r="AD18" s="847">
        <f t="shared" si="0"/>
        <v>0</v>
      </c>
      <c r="AE18" s="848"/>
      <c r="AF18" s="848"/>
      <c r="AG18" s="849"/>
      <c r="AH18" s="850" t="s">
        <v>305</v>
      </c>
      <c r="AI18" s="850"/>
      <c r="AJ18" s="850"/>
      <c r="AK18" s="850"/>
      <c r="AL18" s="850"/>
      <c r="AM18" s="850"/>
      <c r="AN18" s="850"/>
      <c r="AO18" s="850"/>
      <c r="AP18" s="850"/>
      <c r="AQ18" s="850"/>
      <c r="AR18" s="850"/>
      <c r="AZ18" s="823"/>
      <c r="BA18" s="823"/>
      <c r="BB18" s="826" t="s">
        <v>304</v>
      </c>
      <c r="BC18" s="827"/>
      <c r="BD18" s="827"/>
      <c r="BE18" s="827"/>
      <c r="BF18" s="827"/>
      <c r="BG18" s="828"/>
      <c r="BH18" s="778" t="s">
        <v>300</v>
      </c>
      <c r="BI18" s="778"/>
      <c r="BJ18" s="778"/>
      <c r="BK18" s="847">
        <v>1</v>
      </c>
      <c r="BL18" s="848"/>
      <c r="BM18" s="848"/>
      <c r="BN18" s="848"/>
      <c r="BO18" s="832"/>
      <c r="BP18" s="833"/>
      <c r="BQ18" s="833"/>
      <c r="BR18" s="833"/>
      <c r="BS18" s="832"/>
      <c r="BT18" s="833"/>
      <c r="BU18" s="833"/>
      <c r="BV18" s="833"/>
      <c r="BW18" s="832"/>
      <c r="BX18" s="833"/>
      <c r="BY18" s="833"/>
      <c r="BZ18" s="833"/>
      <c r="CA18" s="847">
        <f t="shared" si="1"/>
        <v>1</v>
      </c>
      <c r="CB18" s="848"/>
      <c r="CC18" s="848"/>
      <c r="CD18" s="849"/>
      <c r="CE18" s="850" t="s">
        <v>305</v>
      </c>
      <c r="CF18" s="850"/>
      <c r="CG18" s="850"/>
      <c r="CH18" s="850"/>
      <c r="CI18" s="850"/>
      <c r="CJ18" s="850"/>
      <c r="CK18" s="850"/>
      <c r="CL18" s="850"/>
      <c r="CM18" s="850"/>
      <c r="CN18" s="850"/>
      <c r="CO18" s="850"/>
    </row>
    <row r="19" spans="3:96" ht="21" customHeight="1">
      <c r="C19" s="823"/>
      <c r="D19" s="823"/>
      <c r="E19" s="829"/>
      <c r="F19" s="830"/>
      <c r="G19" s="830"/>
      <c r="H19" s="830"/>
      <c r="I19" s="830"/>
      <c r="J19" s="831"/>
      <c r="K19" s="783" t="s">
        <v>302</v>
      </c>
      <c r="L19" s="783"/>
      <c r="M19" s="783"/>
      <c r="N19" s="812"/>
      <c r="O19" s="813"/>
      <c r="P19" s="813"/>
      <c r="Q19" s="813"/>
      <c r="R19" s="812"/>
      <c r="S19" s="813"/>
      <c r="T19" s="813"/>
      <c r="U19" s="813"/>
      <c r="V19" s="812"/>
      <c r="W19" s="813"/>
      <c r="X19" s="813"/>
      <c r="Y19" s="813"/>
      <c r="Z19" s="812"/>
      <c r="AA19" s="813"/>
      <c r="AB19" s="813"/>
      <c r="AC19" s="813"/>
      <c r="AD19" s="816">
        <f t="shared" si="0"/>
        <v>0</v>
      </c>
      <c r="AE19" s="817"/>
      <c r="AF19" s="817"/>
      <c r="AG19" s="817"/>
      <c r="AH19" s="818" t="str">
        <f>IF(Y7=0,"",3.3*Y7)</f>
        <v/>
      </c>
      <c r="AI19" s="819"/>
      <c r="AJ19" s="819"/>
      <c r="AK19" s="819"/>
      <c r="AL19" s="819"/>
      <c r="AM19" s="819"/>
      <c r="AN19" s="819"/>
      <c r="AO19" s="819"/>
      <c r="AP19" s="820" t="s">
        <v>303</v>
      </c>
      <c r="AQ19" s="820"/>
      <c r="AR19" s="821"/>
      <c r="AT19" s="161" t="str">
        <f>IF(AH19="","",IF(AD19&gt;AH19,"","要確認"))</f>
        <v/>
      </c>
      <c r="AZ19" s="823"/>
      <c r="BA19" s="823"/>
      <c r="BB19" s="829"/>
      <c r="BC19" s="830"/>
      <c r="BD19" s="830"/>
      <c r="BE19" s="830"/>
      <c r="BF19" s="830"/>
      <c r="BG19" s="831"/>
      <c r="BH19" s="783" t="s">
        <v>302</v>
      </c>
      <c r="BI19" s="783"/>
      <c r="BJ19" s="783"/>
      <c r="BK19" s="816">
        <v>80</v>
      </c>
      <c r="BL19" s="817"/>
      <c r="BM19" s="817"/>
      <c r="BN19" s="817"/>
      <c r="BO19" s="812"/>
      <c r="BP19" s="813"/>
      <c r="BQ19" s="813"/>
      <c r="BR19" s="813"/>
      <c r="BS19" s="812"/>
      <c r="BT19" s="813"/>
      <c r="BU19" s="813"/>
      <c r="BV19" s="813"/>
      <c r="BW19" s="812"/>
      <c r="BX19" s="813"/>
      <c r="BY19" s="813"/>
      <c r="BZ19" s="813"/>
      <c r="CA19" s="816">
        <f t="shared" si="1"/>
        <v>80</v>
      </c>
      <c r="CB19" s="817"/>
      <c r="CC19" s="817"/>
      <c r="CD19" s="817"/>
      <c r="CE19" s="818">
        <f>IF(BV7=0,"",3.3*BV7)</f>
        <v>6.6</v>
      </c>
      <c r="CF19" s="819"/>
      <c r="CG19" s="819"/>
      <c r="CH19" s="819"/>
      <c r="CI19" s="819"/>
      <c r="CJ19" s="819"/>
      <c r="CK19" s="819"/>
      <c r="CL19" s="819"/>
      <c r="CM19" s="820" t="s">
        <v>303</v>
      </c>
      <c r="CN19" s="820"/>
      <c r="CO19" s="821"/>
    </row>
    <row r="20" spans="3:96" ht="42" customHeight="1">
      <c r="C20" s="823"/>
      <c r="D20" s="823"/>
      <c r="E20" s="667" t="s">
        <v>306</v>
      </c>
      <c r="F20" s="668"/>
      <c r="G20" s="668"/>
      <c r="H20" s="668"/>
      <c r="I20" s="668"/>
      <c r="J20" s="668"/>
      <c r="K20" s="668"/>
      <c r="L20" s="668"/>
      <c r="M20" s="669"/>
      <c r="N20" s="765" t="str">
        <f>IF(SUM(N17,N19)=0,"",SUM(N17,N19))</f>
        <v/>
      </c>
      <c r="O20" s="765"/>
      <c r="P20" s="765"/>
      <c r="Q20" s="765"/>
      <c r="R20" s="765" t="str">
        <f>IF(SUM(R17,R19)=0,"",SUM(R17,R19))</f>
        <v/>
      </c>
      <c r="S20" s="765"/>
      <c r="T20" s="765"/>
      <c r="U20" s="765"/>
      <c r="V20" s="765" t="str">
        <f>IF(SUM(V17,V19)=0,"",SUM(V17,V19))</f>
        <v/>
      </c>
      <c r="W20" s="765"/>
      <c r="X20" s="765"/>
      <c r="Y20" s="765"/>
      <c r="Z20" s="765" t="str">
        <f>IF(SUM(Z17,Z19)=0,"",SUM(Z17,Z19))</f>
        <v/>
      </c>
      <c r="AA20" s="765"/>
      <c r="AB20" s="765"/>
      <c r="AC20" s="765"/>
      <c r="AD20" s="765">
        <f t="shared" si="0"/>
        <v>0</v>
      </c>
      <c r="AE20" s="765"/>
      <c r="AF20" s="765"/>
      <c r="AG20" s="765"/>
      <c r="AH20" s="822" t="s">
        <v>307</v>
      </c>
      <c r="AI20" s="822"/>
      <c r="AJ20" s="822"/>
      <c r="AK20" s="822"/>
      <c r="AL20" s="822"/>
      <c r="AM20" s="822"/>
      <c r="AN20" s="822"/>
      <c r="AO20" s="822"/>
      <c r="AP20" s="822"/>
      <c r="AQ20" s="822"/>
      <c r="AR20" s="822"/>
      <c r="AZ20" s="823"/>
      <c r="BA20" s="823"/>
      <c r="BB20" s="667" t="s">
        <v>306</v>
      </c>
      <c r="BC20" s="668"/>
      <c r="BD20" s="668"/>
      <c r="BE20" s="668"/>
      <c r="BF20" s="668"/>
      <c r="BG20" s="668"/>
      <c r="BH20" s="668"/>
      <c r="BI20" s="668"/>
      <c r="BJ20" s="669"/>
      <c r="BK20" s="765">
        <f>IF(SUM(BK17,BK19)=0,"",SUM(BK17,BK19))</f>
        <v>110</v>
      </c>
      <c r="BL20" s="765"/>
      <c r="BM20" s="765"/>
      <c r="BN20" s="765"/>
      <c r="BO20" s="765" t="str">
        <f>IF(SUM(BO17,BO19)=0,"",SUM(BO17,BO19))</f>
        <v/>
      </c>
      <c r="BP20" s="765"/>
      <c r="BQ20" s="765"/>
      <c r="BR20" s="765"/>
      <c r="BS20" s="765" t="str">
        <f>IF(SUM(BS17,BS19)=0,"",SUM(BS17,BS19))</f>
        <v/>
      </c>
      <c r="BT20" s="765"/>
      <c r="BU20" s="765"/>
      <c r="BV20" s="765"/>
      <c r="BW20" s="765" t="str">
        <f>IF(SUM(BW17,BW19)=0,"",SUM(BW17,BW19))</f>
        <v/>
      </c>
      <c r="BX20" s="765"/>
      <c r="BY20" s="765"/>
      <c r="BZ20" s="765"/>
      <c r="CA20" s="765">
        <f t="shared" si="1"/>
        <v>110</v>
      </c>
      <c r="CB20" s="765"/>
      <c r="CC20" s="765"/>
      <c r="CD20" s="765"/>
      <c r="CE20" s="822" t="s">
        <v>307</v>
      </c>
      <c r="CF20" s="822"/>
      <c r="CG20" s="822"/>
      <c r="CH20" s="822"/>
      <c r="CI20" s="822"/>
      <c r="CJ20" s="822"/>
      <c r="CK20" s="822"/>
      <c r="CL20" s="822"/>
      <c r="CM20" s="822"/>
      <c r="CN20" s="822"/>
      <c r="CO20" s="822"/>
    </row>
    <row r="21" spans="3:96" ht="21" customHeight="1">
      <c r="C21" s="798" t="s">
        <v>308</v>
      </c>
      <c r="D21" s="799"/>
      <c r="E21" s="804" t="s">
        <v>309</v>
      </c>
      <c r="F21" s="805"/>
      <c r="G21" s="805"/>
      <c r="H21" s="805"/>
      <c r="I21" s="805"/>
      <c r="J21" s="806"/>
      <c r="K21" s="810" t="s">
        <v>300</v>
      </c>
      <c r="L21" s="810"/>
      <c r="M21" s="810"/>
      <c r="N21" s="814"/>
      <c r="O21" s="814"/>
      <c r="P21" s="814"/>
      <c r="Q21" s="814"/>
      <c r="R21" s="814"/>
      <c r="S21" s="814"/>
      <c r="T21" s="814"/>
      <c r="U21" s="814"/>
      <c r="V21" s="814"/>
      <c r="W21" s="814"/>
      <c r="X21" s="814"/>
      <c r="Y21" s="814"/>
      <c r="Z21" s="814"/>
      <c r="AA21" s="814"/>
      <c r="AB21" s="814"/>
      <c r="AC21" s="814"/>
      <c r="AD21" s="815">
        <f t="shared" si="0"/>
        <v>0</v>
      </c>
      <c r="AE21" s="815"/>
      <c r="AF21" s="815"/>
      <c r="AG21" s="815"/>
      <c r="AH21" s="792"/>
      <c r="AI21" s="793"/>
      <c r="AJ21" s="793"/>
      <c r="AK21" s="793"/>
      <c r="AL21" s="793"/>
      <c r="AM21" s="793"/>
      <c r="AN21" s="793"/>
      <c r="AO21" s="793"/>
      <c r="AP21" s="793"/>
      <c r="AQ21" s="793"/>
      <c r="AR21" s="794"/>
      <c r="AZ21" s="798" t="s">
        <v>308</v>
      </c>
      <c r="BA21" s="799"/>
      <c r="BB21" s="804" t="s">
        <v>309</v>
      </c>
      <c r="BC21" s="805"/>
      <c r="BD21" s="805"/>
      <c r="BE21" s="805"/>
      <c r="BF21" s="805"/>
      <c r="BG21" s="806"/>
      <c r="BH21" s="810" t="s">
        <v>300</v>
      </c>
      <c r="BI21" s="810"/>
      <c r="BJ21" s="810"/>
      <c r="BK21" s="815">
        <v>2</v>
      </c>
      <c r="BL21" s="815"/>
      <c r="BM21" s="815"/>
      <c r="BN21" s="815"/>
      <c r="BO21" s="815"/>
      <c r="BP21" s="815"/>
      <c r="BQ21" s="815"/>
      <c r="BR21" s="815"/>
      <c r="BS21" s="814"/>
      <c r="BT21" s="814"/>
      <c r="BU21" s="814"/>
      <c r="BV21" s="814"/>
      <c r="BW21" s="814"/>
      <c r="BX21" s="814"/>
      <c r="BY21" s="814"/>
      <c r="BZ21" s="814"/>
      <c r="CA21" s="815">
        <f t="shared" si="1"/>
        <v>2</v>
      </c>
      <c r="CB21" s="815"/>
      <c r="CC21" s="815"/>
      <c r="CD21" s="815"/>
      <c r="CE21" s="792"/>
      <c r="CF21" s="793"/>
      <c r="CG21" s="793"/>
      <c r="CH21" s="793"/>
      <c r="CI21" s="793"/>
      <c r="CJ21" s="793"/>
      <c r="CK21" s="793"/>
      <c r="CL21" s="793"/>
      <c r="CM21" s="793"/>
      <c r="CN21" s="793"/>
      <c r="CO21" s="794"/>
    </row>
    <row r="22" spans="3:96" ht="21" customHeight="1">
      <c r="C22" s="800"/>
      <c r="D22" s="801"/>
      <c r="E22" s="807"/>
      <c r="F22" s="808"/>
      <c r="G22" s="808"/>
      <c r="H22" s="808"/>
      <c r="I22" s="808"/>
      <c r="J22" s="809"/>
      <c r="K22" s="811" t="s">
        <v>302</v>
      </c>
      <c r="L22" s="811"/>
      <c r="M22" s="811"/>
      <c r="N22" s="790"/>
      <c r="O22" s="790"/>
      <c r="P22" s="790"/>
      <c r="Q22" s="790"/>
      <c r="R22" s="790"/>
      <c r="S22" s="790"/>
      <c r="T22" s="790"/>
      <c r="U22" s="790"/>
      <c r="V22" s="790"/>
      <c r="W22" s="790"/>
      <c r="X22" s="790"/>
      <c r="Y22" s="790"/>
      <c r="Z22" s="790"/>
      <c r="AA22" s="790"/>
      <c r="AB22" s="790"/>
      <c r="AC22" s="790"/>
      <c r="AD22" s="791">
        <f t="shared" si="0"/>
        <v>0</v>
      </c>
      <c r="AE22" s="791"/>
      <c r="AF22" s="791"/>
      <c r="AG22" s="791"/>
      <c r="AH22" s="795"/>
      <c r="AI22" s="796"/>
      <c r="AJ22" s="796"/>
      <c r="AK22" s="796"/>
      <c r="AL22" s="796"/>
      <c r="AM22" s="796"/>
      <c r="AN22" s="796"/>
      <c r="AO22" s="796"/>
      <c r="AP22" s="796"/>
      <c r="AQ22" s="796"/>
      <c r="AR22" s="797"/>
      <c r="AZ22" s="800"/>
      <c r="BA22" s="801"/>
      <c r="BB22" s="807"/>
      <c r="BC22" s="808"/>
      <c r="BD22" s="808"/>
      <c r="BE22" s="808"/>
      <c r="BF22" s="808"/>
      <c r="BG22" s="809"/>
      <c r="BH22" s="811" t="s">
        <v>302</v>
      </c>
      <c r="BI22" s="811"/>
      <c r="BJ22" s="811"/>
      <c r="BK22" s="791">
        <v>100</v>
      </c>
      <c r="BL22" s="791"/>
      <c r="BM22" s="791"/>
      <c r="BN22" s="791"/>
      <c r="BO22" s="791"/>
      <c r="BP22" s="791"/>
      <c r="BQ22" s="791"/>
      <c r="BR22" s="791"/>
      <c r="BS22" s="790"/>
      <c r="BT22" s="790"/>
      <c r="BU22" s="790"/>
      <c r="BV22" s="790"/>
      <c r="BW22" s="790"/>
      <c r="BX22" s="790"/>
      <c r="BY22" s="790"/>
      <c r="BZ22" s="790"/>
      <c r="CA22" s="791">
        <f t="shared" si="1"/>
        <v>100</v>
      </c>
      <c r="CB22" s="791"/>
      <c r="CC22" s="791"/>
      <c r="CD22" s="791"/>
      <c r="CE22" s="795"/>
      <c r="CF22" s="796"/>
      <c r="CG22" s="796"/>
      <c r="CH22" s="796"/>
      <c r="CI22" s="796"/>
      <c r="CJ22" s="796"/>
      <c r="CK22" s="796"/>
      <c r="CL22" s="796"/>
      <c r="CM22" s="796"/>
      <c r="CN22" s="796"/>
      <c r="CO22" s="797"/>
    </row>
    <row r="23" spans="3:96" ht="21" customHeight="1">
      <c r="C23" s="800"/>
      <c r="D23" s="801"/>
      <c r="E23" s="786" t="s">
        <v>310</v>
      </c>
      <c r="F23" s="787"/>
      <c r="G23" s="787"/>
      <c r="H23" s="787"/>
      <c r="I23" s="787"/>
      <c r="J23" s="788"/>
      <c r="K23" s="778" t="s">
        <v>300</v>
      </c>
      <c r="L23" s="778"/>
      <c r="M23" s="778"/>
      <c r="N23" s="789"/>
      <c r="O23" s="789"/>
      <c r="P23" s="789"/>
      <c r="Q23" s="789"/>
      <c r="R23" s="789"/>
      <c r="S23" s="789"/>
      <c r="T23" s="789"/>
      <c r="U23" s="789"/>
      <c r="V23" s="789"/>
      <c r="W23" s="789"/>
      <c r="X23" s="789"/>
      <c r="Y23" s="789"/>
      <c r="Z23" s="789"/>
      <c r="AA23" s="789"/>
      <c r="AB23" s="789"/>
      <c r="AC23" s="789"/>
      <c r="AD23" s="779">
        <f t="shared" si="0"/>
        <v>0</v>
      </c>
      <c r="AE23" s="779"/>
      <c r="AF23" s="779"/>
      <c r="AG23" s="779"/>
      <c r="AH23" s="780" t="s">
        <v>311</v>
      </c>
      <c r="AI23" s="781"/>
      <c r="AJ23" s="781"/>
      <c r="AK23" s="781"/>
      <c r="AL23" s="781"/>
      <c r="AM23" s="781"/>
      <c r="AN23" s="781"/>
      <c r="AO23" s="781"/>
      <c r="AP23" s="781"/>
      <c r="AQ23" s="781"/>
      <c r="AR23" s="782"/>
      <c r="AZ23" s="800"/>
      <c r="BA23" s="801"/>
      <c r="BB23" s="786" t="s">
        <v>310</v>
      </c>
      <c r="BC23" s="787"/>
      <c r="BD23" s="787"/>
      <c r="BE23" s="787"/>
      <c r="BF23" s="787"/>
      <c r="BG23" s="788"/>
      <c r="BH23" s="778" t="s">
        <v>300</v>
      </c>
      <c r="BI23" s="778"/>
      <c r="BJ23" s="778"/>
      <c r="BK23" s="779"/>
      <c r="BL23" s="779"/>
      <c r="BM23" s="779"/>
      <c r="BN23" s="779"/>
      <c r="BO23" s="779">
        <v>4</v>
      </c>
      <c r="BP23" s="779"/>
      <c r="BQ23" s="779"/>
      <c r="BR23" s="779"/>
      <c r="BS23" s="789"/>
      <c r="BT23" s="789"/>
      <c r="BU23" s="789"/>
      <c r="BV23" s="789"/>
      <c r="BW23" s="789"/>
      <c r="BX23" s="789"/>
      <c r="BY23" s="789"/>
      <c r="BZ23" s="789"/>
      <c r="CA23" s="779">
        <f t="shared" si="1"/>
        <v>4</v>
      </c>
      <c r="CB23" s="779"/>
      <c r="CC23" s="779"/>
      <c r="CD23" s="779"/>
      <c r="CE23" s="780" t="s">
        <v>311</v>
      </c>
      <c r="CF23" s="781"/>
      <c r="CG23" s="781"/>
      <c r="CH23" s="781"/>
      <c r="CI23" s="781"/>
      <c r="CJ23" s="781"/>
      <c r="CK23" s="781"/>
      <c r="CL23" s="781"/>
      <c r="CM23" s="781"/>
      <c r="CN23" s="781"/>
      <c r="CO23" s="782"/>
    </row>
    <row r="24" spans="3:96" ht="21" customHeight="1">
      <c r="C24" s="800"/>
      <c r="D24" s="801"/>
      <c r="E24" s="786"/>
      <c r="F24" s="787"/>
      <c r="G24" s="787"/>
      <c r="H24" s="787"/>
      <c r="I24" s="787"/>
      <c r="J24" s="788"/>
      <c r="K24" s="783" t="s">
        <v>302</v>
      </c>
      <c r="L24" s="783"/>
      <c r="M24" s="783"/>
      <c r="N24" s="777"/>
      <c r="O24" s="777"/>
      <c r="P24" s="777"/>
      <c r="Q24" s="777"/>
      <c r="R24" s="777"/>
      <c r="S24" s="777"/>
      <c r="T24" s="777"/>
      <c r="U24" s="777"/>
      <c r="V24" s="777"/>
      <c r="W24" s="777"/>
      <c r="X24" s="777"/>
      <c r="Y24" s="777"/>
      <c r="Z24" s="777"/>
      <c r="AA24" s="777"/>
      <c r="AB24" s="777"/>
      <c r="AC24" s="777"/>
      <c r="AD24" s="784">
        <f t="shared" si="0"/>
        <v>0</v>
      </c>
      <c r="AE24" s="784"/>
      <c r="AF24" s="784"/>
      <c r="AG24" s="784"/>
      <c r="AH24" s="785"/>
      <c r="AI24" s="785"/>
      <c r="AJ24" s="785"/>
      <c r="AK24" s="785"/>
      <c r="AL24" s="785"/>
      <c r="AM24" s="785"/>
      <c r="AN24" s="785"/>
      <c r="AO24" s="785"/>
      <c r="AP24" s="785"/>
      <c r="AQ24" s="785"/>
      <c r="AR24" s="785"/>
      <c r="AZ24" s="800"/>
      <c r="BA24" s="801"/>
      <c r="BB24" s="786"/>
      <c r="BC24" s="787"/>
      <c r="BD24" s="787"/>
      <c r="BE24" s="787"/>
      <c r="BF24" s="787"/>
      <c r="BG24" s="788"/>
      <c r="BH24" s="783" t="s">
        <v>302</v>
      </c>
      <c r="BI24" s="783"/>
      <c r="BJ24" s="783"/>
      <c r="BK24" s="784"/>
      <c r="BL24" s="784"/>
      <c r="BM24" s="784"/>
      <c r="BN24" s="784"/>
      <c r="BO24" s="784">
        <v>400</v>
      </c>
      <c r="BP24" s="784"/>
      <c r="BQ24" s="784"/>
      <c r="BR24" s="784"/>
      <c r="BS24" s="777"/>
      <c r="BT24" s="777"/>
      <c r="BU24" s="777"/>
      <c r="BV24" s="777"/>
      <c r="BW24" s="777"/>
      <c r="BX24" s="777"/>
      <c r="BY24" s="777"/>
      <c r="BZ24" s="777"/>
      <c r="CA24" s="784">
        <f t="shared" si="1"/>
        <v>400</v>
      </c>
      <c r="CB24" s="784"/>
      <c r="CC24" s="784"/>
      <c r="CD24" s="784"/>
      <c r="CE24" s="785"/>
      <c r="CF24" s="785"/>
      <c r="CG24" s="785"/>
      <c r="CH24" s="785"/>
      <c r="CI24" s="785"/>
      <c r="CJ24" s="785"/>
      <c r="CK24" s="785"/>
      <c r="CL24" s="785"/>
      <c r="CM24" s="785"/>
      <c r="CN24" s="785"/>
      <c r="CO24" s="785"/>
    </row>
    <row r="25" spans="3:96" ht="21" customHeight="1">
      <c r="C25" s="800"/>
      <c r="D25" s="801"/>
      <c r="E25" s="774" t="s">
        <v>312</v>
      </c>
      <c r="F25" s="775"/>
      <c r="G25" s="775"/>
      <c r="H25" s="775"/>
      <c r="I25" s="775"/>
      <c r="J25" s="775"/>
      <c r="K25" s="775"/>
      <c r="L25" s="775"/>
      <c r="M25" s="776"/>
      <c r="N25" s="777"/>
      <c r="O25" s="777"/>
      <c r="P25" s="777"/>
      <c r="Q25" s="777"/>
      <c r="R25" s="777"/>
      <c r="S25" s="777"/>
      <c r="T25" s="777"/>
      <c r="U25" s="777"/>
      <c r="V25" s="777"/>
      <c r="W25" s="777"/>
      <c r="X25" s="777"/>
      <c r="Y25" s="777"/>
      <c r="Z25" s="777"/>
      <c r="AA25" s="777"/>
      <c r="AB25" s="777"/>
      <c r="AC25" s="777"/>
      <c r="AD25" s="772">
        <f t="shared" si="0"/>
        <v>0</v>
      </c>
      <c r="AE25" s="772"/>
      <c r="AF25" s="772"/>
      <c r="AG25" s="772"/>
      <c r="AH25" s="773"/>
      <c r="AI25" s="773"/>
      <c r="AJ25" s="773"/>
      <c r="AK25" s="773"/>
      <c r="AL25" s="773"/>
      <c r="AM25" s="773"/>
      <c r="AN25" s="773"/>
      <c r="AO25" s="773"/>
      <c r="AP25" s="773"/>
      <c r="AQ25" s="773"/>
      <c r="AR25" s="773"/>
      <c r="AZ25" s="800"/>
      <c r="BA25" s="801"/>
      <c r="BB25" s="774" t="s">
        <v>312</v>
      </c>
      <c r="BC25" s="775"/>
      <c r="BD25" s="775"/>
      <c r="BE25" s="775"/>
      <c r="BF25" s="775"/>
      <c r="BG25" s="775"/>
      <c r="BH25" s="775"/>
      <c r="BI25" s="775"/>
      <c r="BJ25" s="776"/>
      <c r="BK25" s="784">
        <v>200</v>
      </c>
      <c r="BL25" s="784"/>
      <c r="BM25" s="784"/>
      <c r="BN25" s="784"/>
      <c r="BO25" s="784">
        <v>60</v>
      </c>
      <c r="BP25" s="784"/>
      <c r="BQ25" s="784"/>
      <c r="BR25" s="784"/>
      <c r="BS25" s="764"/>
      <c r="BT25" s="764"/>
      <c r="BU25" s="764"/>
      <c r="BV25" s="764"/>
      <c r="BW25" s="764"/>
      <c r="BX25" s="764"/>
      <c r="BY25" s="764"/>
      <c r="BZ25" s="764"/>
      <c r="CA25" s="772">
        <f t="shared" si="1"/>
        <v>260</v>
      </c>
      <c r="CB25" s="772"/>
      <c r="CC25" s="772"/>
      <c r="CD25" s="772"/>
      <c r="CE25" s="773"/>
      <c r="CF25" s="773"/>
      <c r="CG25" s="773"/>
      <c r="CH25" s="773"/>
      <c r="CI25" s="773"/>
      <c r="CJ25" s="773"/>
      <c r="CK25" s="773"/>
      <c r="CL25" s="773"/>
      <c r="CM25" s="773"/>
      <c r="CN25" s="773"/>
      <c r="CO25" s="773"/>
    </row>
    <row r="26" spans="3:96" ht="21" customHeight="1">
      <c r="C26" s="800"/>
      <c r="D26" s="801"/>
      <c r="E26" s="771" t="s">
        <v>313</v>
      </c>
      <c r="F26" s="771"/>
      <c r="G26" s="771"/>
      <c r="H26" s="771"/>
      <c r="I26" s="771"/>
      <c r="J26" s="771"/>
      <c r="K26" s="771"/>
      <c r="L26" s="771"/>
      <c r="M26" s="771"/>
      <c r="N26" s="765" t="str">
        <f>IF(SUM(N22,N24,N25)=0,"",SUM(N22,N24,N25))</f>
        <v/>
      </c>
      <c r="O26" s="765"/>
      <c r="P26" s="765"/>
      <c r="Q26" s="765"/>
      <c r="R26" s="765" t="str">
        <f>IF(SUM(R22,R24,R25)=0,"",SUM(R22,R24,R25))</f>
        <v/>
      </c>
      <c r="S26" s="765"/>
      <c r="T26" s="765"/>
      <c r="U26" s="765"/>
      <c r="V26" s="765" t="str">
        <f>IF(SUM(V22,V24,V25)=0,"",SUM(V22,V24,V25))</f>
        <v/>
      </c>
      <c r="W26" s="765"/>
      <c r="X26" s="765"/>
      <c r="Y26" s="765"/>
      <c r="Z26" s="765" t="str">
        <f>IF(SUM(Z22,Z24,Z25)=0,"",SUM(Z22,Z24,Z25))</f>
        <v/>
      </c>
      <c r="AA26" s="765"/>
      <c r="AB26" s="765"/>
      <c r="AC26" s="765"/>
      <c r="AD26" s="765">
        <f>SUM(N26:AC27)</f>
        <v>0</v>
      </c>
      <c r="AE26" s="765"/>
      <c r="AF26" s="765"/>
      <c r="AG26" s="765"/>
      <c r="AH26" s="767" t="s">
        <v>314</v>
      </c>
      <c r="AI26" s="767"/>
      <c r="AJ26" s="767"/>
      <c r="AK26" s="767"/>
      <c r="AL26" s="767"/>
      <c r="AM26" s="767"/>
      <c r="AN26" s="767"/>
      <c r="AO26" s="767"/>
      <c r="AP26" s="767"/>
      <c r="AQ26" s="767"/>
      <c r="AR26" s="767"/>
      <c r="AZ26" s="800"/>
      <c r="BA26" s="801"/>
      <c r="BB26" s="771" t="s">
        <v>313</v>
      </c>
      <c r="BC26" s="771"/>
      <c r="BD26" s="771"/>
      <c r="BE26" s="771"/>
      <c r="BF26" s="771"/>
      <c r="BG26" s="771"/>
      <c r="BH26" s="771"/>
      <c r="BI26" s="771"/>
      <c r="BJ26" s="771"/>
      <c r="BK26" s="765">
        <f>IF(SUM(BK22,BK24,BK25)=0,"",SUM(BK22,BK24,BK25))</f>
        <v>300</v>
      </c>
      <c r="BL26" s="765"/>
      <c r="BM26" s="765"/>
      <c r="BN26" s="765"/>
      <c r="BO26" s="765">
        <f>IF(SUM(BO22,BO24,BO25)=0,"",SUM(BO22,BO24,BO25))</f>
        <v>460</v>
      </c>
      <c r="BP26" s="765"/>
      <c r="BQ26" s="765"/>
      <c r="BR26" s="765"/>
      <c r="BS26" s="765" t="str">
        <f>IF(SUM(BS22,BS24,BS25)=0,"",SUM(BS22,BS24,BS25))</f>
        <v/>
      </c>
      <c r="BT26" s="765"/>
      <c r="BU26" s="765"/>
      <c r="BV26" s="765"/>
      <c r="BW26" s="765" t="str">
        <f>IF(SUM(BW22,BW24,BW25)=0,"",SUM(BW22,BW24,BW25))</f>
        <v/>
      </c>
      <c r="BX26" s="765"/>
      <c r="BY26" s="765"/>
      <c r="BZ26" s="765"/>
      <c r="CA26" s="765">
        <f>SUM(BK26:BZ27)</f>
        <v>760</v>
      </c>
      <c r="CB26" s="765"/>
      <c r="CC26" s="765"/>
      <c r="CD26" s="765"/>
      <c r="CE26" s="767" t="s">
        <v>314</v>
      </c>
      <c r="CF26" s="767"/>
      <c r="CG26" s="767"/>
      <c r="CH26" s="767"/>
      <c r="CI26" s="767"/>
      <c r="CJ26" s="767"/>
      <c r="CK26" s="767"/>
      <c r="CL26" s="767"/>
      <c r="CM26" s="767"/>
      <c r="CN26" s="767"/>
      <c r="CO26" s="767"/>
    </row>
    <row r="27" spans="3:96" ht="21" customHeight="1">
      <c r="C27" s="802"/>
      <c r="D27" s="803"/>
      <c r="E27" s="690"/>
      <c r="F27" s="690"/>
      <c r="G27" s="690"/>
      <c r="H27" s="690"/>
      <c r="I27" s="690"/>
      <c r="J27" s="690"/>
      <c r="K27" s="690"/>
      <c r="L27" s="690"/>
      <c r="M27" s="690"/>
      <c r="N27" s="759"/>
      <c r="O27" s="759"/>
      <c r="P27" s="759"/>
      <c r="Q27" s="759"/>
      <c r="R27" s="759"/>
      <c r="S27" s="759"/>
      <c r="T27" s="759"/>
      <c r="U27" s="759"/>
      <c r="V27" s="759"/>
      <c r="W27" s="759"/>
      <c r="X27" s="759"/>
      <c r="Y27" s="759"/>
      <c r="Z27" s="759"/>
      <c r="AA27" s="759"/>
      <c r="AB27" s="759"/>
      <c r="AC27" s="759"/>
      <c r="AD27" s="759"/>
      <c r="AE27" s="759"/>
      <c r="AF27" s="766"/>
      <c r="AG27" s="766"/>
      <c r="AH27" s="768" t="s">
        <v>315</v>
      </c>
      <c r="AI27" s="769"/>
      <c r="AJ27" s="769"/>
      <c r="AK27" s="769"/>
      <c r="AL27" s="770" t="str">
        <f>IF(SUM(N9,N10,N11,Y8,Y9,Y10,Y11)=0,"",1.98*SUM(N9,N10,N11,Y8,Y9,Y10,Y11))</f>
        <v/>
      </c>
      <c r="AM27" s="770"/>
      <c r="AN27" s="770"/>
      <c r="AO27" s="770"/>
      <c r="AP27" s="726" t="s">
        <v>303</v>
      </c>
      <c r="AQ27" s="726"/>
      <c r="AR27" s="727"/>
      <c r="AT27" s="161" t="str">
        <f>IF(AL27="","",IF(AD26&gt;AL27,"","要確認"))</f>
        <v/>
      </c>
      <c r="AZ27" s="802"/>
      <c r="BA27" s="803"/>
      <c r="BB27" s="690"/>
      <c r="BC27" s="690"/>
      <c r="BD27" s="690"/>
      <c r="BE27" s="690"/>
      <c r="BF27" s="690"/>
      <c r="BG27" s="690"/>
      <c r="BH27" s="690"/>
      <c r="BI27" s="690"/>
      <c r="BJ27" s="690"/>
      <c r="BK27" s="759"/>
      <c r="BL27" s="759"/>
      <c r="BM27" s="759"/>
      <c r="BN27" s="759"/>
      <c r="BO27" s="759"/>
      <c r="BP27" s="759"/>
      <c r="BQ27" s="759"/>
      <c r="BR27" s="759"/>
      <c r="BS27" s="759"/>
      <c r="BT27" s="759"/>
      <c r="BU27" s="759"/>
      <c r="BV27" s="759"/>
      <c r="BW27" s="759"/>
      <c r="BX27" s="759"/>
      <c r="BY27" s="759"/>
      <c r="BZ27" s="759"/>
      <c r="CA27" s="759"/>
      <c r="CB27" s="759"/>
      <c r="CC27" s="766"/>
      <c r="CD27" s="766"/>
      <c r="CE27" s="768" t="s">
        <v>315</v>
      </c>
      <c r="CF27" s="769"/>
      <c r="CG27" s="769"/>
      <c r="CH27" s="769"/>
      <c r="CI27" s="770">
        <f>1.98*SUM(BK9,BK10,BK11,BV8,BV9,BV10,BV11)</f>
        <v>251.46</v>
      </c>
      <c r="CJ27" s="770"/>
      <c r="CK27" s="770"/>
      <c r="CL27" s="770"/>
      <c r="CM27" s="726" t="s">
        <v>303</v>
      </c>
      <c r="CN27" s="726"/>
      <c r="CO27" s="727"/>
    </row>
    <row r="28" spans="3:96" ht="23.1" customHeight="1">
      <c r="C28" s="729" t="s">
        <v>316</v>
      </c>
      <c r="D28" s="761"/>
      <c r="E28" s="761"/>
      <c r="F28" s="761"/>
      <c r="G28" s="761"/>
      <c r="H28" s="761"/>
      <c r="I28" s="761"/>
      <c r="J28" s="761"/>
      <c r="K28" s="761"/>
      <c r="L28" s="761"/>
      <c r="M28" s="762"/>
      <c r="N28" s="763"/>
      <c r="O28" s="763"/>
      <c r="P28" s="763"/>
      <c r="Q28" s="763"/>
      <c r="R28" s="763"/>
      <c r="S28" s="763"/>
      <c r="T28" s="763"/>
      <c r="U28" s="763"/>
      <c r="V28" s="763"/>
      <c r="W28" s="763"/>
      <c r="X28" s="763"/>
      <c r="Y28" s="763"/>
      <c r="Z28" s="763"/>
      <c r="AA28" s="763"/>
      <c r="AB28" s="763"/>
      <c r="AC28" s="763"/>
      <c r="AD28" s="759">
        <f>SUM(N28:AC28)</f>
        <v>0</v>
      </c>
      <c r="AE28" s="759"/>
      <c r="AF28" s="759"/>
      <c r="AG28" s="759"/>
      <c r="AH28" s="760"/>
      <c r="AI28" s="760"/>
      <c r="AJ28" s="760"/>
      <c r="AK28" s="760"/>
      <c r="AL28" s="760"/>
      <c r="AM28" s="760"/>
      <c r="AN28" s="760"/>
      <c r="AO28" s="760"/>
      <c r="AP28" s="760"/>
      <c r="AQ28" s="760"/>
      <c r="AR28" s="760"/>
      <c r="AZ28" s="729" t="s">
        <v>316</v>
      </c>
      <c r="BA28" s="761"/>
      <c r="BB28" s="761"/>
      <c r="BC28" s="761"/>
      <c r="BD28" s="761"/>
      <c r="BE28" s="761"/>
      <c r="BF28" s="761"/>
      <c r="BG28" s="761"/>
      <c r="BH28" s="761"/>
      <c r="BI28" s="761"/>
      <c r="BJ28" s="762"/>
      <c r="BK28" s="904">
        <v>30</v>
      </c>
      <c r="BL28" s="904"/>
      <c r="BM28" s="904"/>
      <c r="BN28" s="904"/>
      <c r="BO28" s="904">
        <v>25</v>
      </c>
      <c r="BP28" s="904"/>
      <c r="BQ28" s="904"/>
      <c r="BR28" s="904"/>
      <c r="BS28" s="763"/>
      <c r="BT28" s="763"/>
      <c r="BU28" s="763"/>
      <c r="BV28" s="763"/>
      <c r="BW28" s="763"/>
      <c r="BX28" s="763"/>
      <c r="BY28" s="763"/>
      <c r="BZ28" s="763"/>
      <c r="CA28" s="759">
        <f>SUM(BK28:BZ28)</f>
        <v>55</v>
      </c>
      <c r="CB28" s="759"/>
      <c r="CC28" s="759"/>
      <c r="CD28" s="759"/>
      <c r="CE28" s="760"/>
      <c r="CF28" s="760"/>
      <c r="CG28" s="760"/>
      <c r="CH28" s="760"/>
      <c r="CI28" s="760"/>
      <c r="CJ28" s="760"/>
      <c r="CK28" s="760"/>
      <c r="CL28" s="760"/>
      <c r="CM28" s="760"/>
      <c r="CN28" s="760"/>
      <c r="CO28" s="760"/>
      <c r="CQ28" s="166" t="s">
        <v>317</v>
      </c>
      <c r="CR28" s="166" t="s">
        <v>318</v>
      </c>
    </row>
    <row r="29" spans="3:96" ht="20.100000000000001" customHeight="1">
      <c r="C29" s="654" t="s">
        <v>319</v>
      </c>
      <c r="D29" s="655"/>
      <c r="E29" s="655"/>
      <c r="F29" s="655"/>
      <c r="G29" s="655"/>
      <c r="H29" s="655"/>
      <c r="I29" s="655"/>
      <c r="J29" s="655"/>
      <c r="K29" s="655"/>
      <c r="L29" s="655"/>
      <c r="M29" s="656"/>
      <c r="N29" s="748">
        <f>SUM(N20,N26,N28)</f>
        <v>0</v>
      </c>
      <c r="O29" s="749"/>
      <c r="P29" s="749"/>
      <c r="Q29" s="749"/>
      <c r="R29" s="748">
        <f t="shared" ref="R29" si="2">SUM(R20,R26,R28)</f>
        <v>0</v>
      </c>
      <c r="S29" s="749"/>
      <c r="T29" s="749"/>
      <c r="U29" s="749"/>
      <c r="V29" s="748">
        <f t="shared" ref="V29" si="3">SUM(V20,V26,V28)</f>
        <v>0</v>
      </c>
      <c r="W29" s="749"/>
      <c r="X29" s="749"/>
      <c r="Y29" s="749"/>
      <c r="Z29" s="748">
        <f t="shared" ref="Z29" si="4">SUM(Z20,Z26,Z28)</f>
        <v>0</v>
      </c>
      <c r="AA29" s="749"/>
      <c r="AB29" s="749"/>
      <c r="AC29" s="749"/>
      <c r="AD29" s="752">
        <f>SUM(N29:AC30)</f>
        <v>0</v>
      </c>
      <c r="AE29" s="753"/>
      <c r="AF29" s="753"/>
      <c r="AG29" s="754"/>
      <c r="AH29" s="756" t="s">
        <v>320</v>
      </c>
      <c r="AI29" s="757"/>
      <c r="AJ29" s="757"/>
      <c r="AK29" s="757"/>
      <c r="AL29" s="757"/>
      <c r="AM29" s="757"/>
      <c r="AN29" s="757"/>
      <c r="AO29" s="757"/>
      <c r="AP29" s="757"/>
      <c r="AQ29" s="757"/>
      <c r="AR29" s="758"/>
      <c r="AZ29" s="654" t="s">
        <v>319</v>
      </c>
      <c r="BA29" s="655"/>
      <c r="BB29" s="655"/>
      <c r="BC29" s="655"/>
      <c r="BD29" s="655"/>
      <c r="BE29" s="655"/>
      <c r="BF29" s="655"/>
      <c r="BG29" s="655"/>
      <c r="BH29" s="655"/>
      <c r="BI29" s="655"/>
      <c r="BJ29" s="656"/>
      <c r="BK29" s="748">
        <f>SUM(BK20,BK26,BK28)</f>
        <v>440</v>
      </c>
      <c r="BL29" s="749"/>
      <c r="BM29" s="749"/>
      <c r="BN29" s="749"/>
      <c r="BO29" s="748">
        <f t="shared" ref="BO29" si="5">SUM(BO20,BO26,BO28)</f>
        <v>485</v>
      </c>
      <c r="BP29" s="749"/>
      <c r="BQ29" s="749"/>
      <c r="BR29" s="749"/>
      <c r="BS29" s="748">
        <f t="shared" ref="BS29" si="6">SUM(BS20,BS26,BS28)</f>
        <v>0</v>
      </c>
      <c r="BT29" s="749"/>
      <c r="BU29" s="749"/>
      <c r="BV29" s="749"/>
      <c r="BW29" s="748">
        <f t="shared" ref="BW29" si="7">SUM(BW20,BW26,BW28)</f>
        <v>0</v>
      </c>
      <c r="BX29" s="749"/>
      <c r="BY29" s="749"/>
      <c r="BZ29" s="749"/>
      <c r="CA29" s="752">
        <f>SUM(BK29:BZ30)</f>
        <v>925</v>
      </c>
      <c r="CB29" s="753"/>
      <c r="CC29" s="753"/>
      <c r="CD29" s="754"/>
      <c r="CE29" s="756" t="s">
        <v>320</v>
      </c>
      <c r="CF29" s="757"/>
      <c r="CG29" s="757"/>
      <c r="CH29" s="757"/>
      <c r="CI29" s="757"/>
      <c r="CJ29" s="757"/>
      <c r="CK29" s="757"/>
      <c r="CL29" s="757"/>
      <c r="CM29" s="757"/>
      <c r="CN29" s="757"/>
      <c r="CO29" s="758"/>
      <c r="CP29" s="167" t="s">
        <v>321</v>
      </c>
      <c r="CQ29" s="168">
        <f>1.65*BV6+3.3*BV7+1.98*BV8+180</f>
        <v>198.48</v>
      </c>
      <c r="CR29" s="169" t="str">
        <f>IF(SUM(CG9:CO11)=1,"○","")</f>
        <v/>
      </c>
    </row>
    <row r="30" spans="3:96" ht="20.100000000000001" customHeight="1">
      <c r="C30" s="660"/>
      <c r="D30" s="661"/>
      <c r="E30" s="661"/>
      <c r="F30" s="661"/>
      <c r="G30" s="661"/>
      <c r="H30" s="661"/>
      <c r="I30" s="661"/>
      <c r="J30" s="661"/>
      <c r="K30" s="661"/>
      <c r="L30" s="661"/>
      <c r="M30" s="662"/>
      <c r="N30" s="750"/>
      <c r="O30" s="751"/>
      <c r="P30" s="751"/>
      <c r="Q30" s="751"/>
      <c r="R30" s="750"/>
      <c r="S30" s="751"/>
      <c r="T30" s="751"/>
      <c r="U30" s="751"/>
      <c r="V30" s="750"/>
      <c r="W30" s="751"/>
      <c r="X30" s="751"/>
      <c r="Y30" s="751"/>
      <c r="Z30" s="750"/>
      <c r="AA30" s="751"/>
      <c r="AB30" s="751"/>
      <c r="AC30" s="751"/>
      <c r="AD30" s="750"/>
      <c r="AE30" s="751"/>
      <c r="AF30" s="751"/>
      <c r="AG30" s="755"/>
      <c r="AH30" s="746" t="str" cm="1">
        <f t="array" ref="AH30">IFERROR(_xlfn.IFS(AU34="○",AT34,AU35="○",AT35),"")</f>
        <v/>
      </c>
      <c r="AI30" s="676"/>
      <c r="AJ30" s="676"/>
      <c r="AK30" s="676"/>
      <c r="AL30" s="676"/>
      <c r="AM30" s="676"/>
      <c r="AN30" s="676"/>
      <c r="AO30" s="676"/>
      <c r="AP30" s="726" t="s">
        <v>303</v>
      </c>
      <c r="AQ30" s="726"/>
      <c r="AR30" s="727"/>
      <c r="AT30" s="254" t="str">
        <f>IF(AH30="","",IF(AD29&lt;AH30,"要確認",""))</f>
        <v/>
      </c>
      <c r="AX30" s="230"/>
      <c r="AZ30" s="660"/>
      <c r="BA30" s="661"/>
      <c r="BB30" s="661"/>
      <c r="BC30" s="661"/>
      <c r="BD30" s="661"/>
      <c r="BE30" s="661"/>
      <c r="BF30" s="661"/>
      <c r="BG30" s="661"/>
      <c r="BH30" s="661"/>
      <c r="BI30" s="661"/>
      <c r="BJ30" s="662"/>
      <c r="BK30" s="750"/>
      <c r="BL30" s="751"/>
      <c r="BM30" s="751"/>
      <c r="BN30" s="751"/>
      <c r="BO30" s="750"/>
      <c r="BP30" s="751"/>
      <c r="BQ30" s="751"/>
      <c r="BR30" s="751"/>
      <c r="BS30" s="750"/>
      <c r="BT30" s="751"/>
      <c r="BU30" s="751"/>
      <c r="BV30" s="751"/>
      <c r="BW30" s="750"/>
      <c r="BX30" s="751"/>
      <c r="BY30" s="751"/>
      <c r="BZ30" s="751"/>
      <c r="CA30" s="750"/>
      <c r="CB30" s="751"/>
      <c r="CC30" s="751"/>
      <c r="CD30" s="755"/>
      <c r="CE30" s="746" cm="1">
        <f t="array" ref="CE30">IFERROR(_xlfn.IFS(CR29="○",CQ29,CR30="○",CQ30),"")</f>
        <v>738.48</v>
      </c>
      <c r="CF30" s="676"/>
      <c r="CG30" s="676"/>
      <c r="CH30" s="676"/>
      <c r="CI30" s="676"/>
      <c r="CJ30" s="676"/>
      <c r="CK30" s="676"/>
      <c r="CL30" s="676"/>
      <c r="CM30" s="726" t="s">
        <v>303</v>
      </c>
      <c r="CN30" s="726"/>
      <c r="CO30" s="727"/>
      <c r="CP30" s="167" t="s">
        <v>322</v>
      </c>
      <c r="CQ30" s="168">
        <f>1.65*BV6+3.3*BV7+1.98*BV8+320+100*(SUM(CG9:CO11)-2)</f>
        <v>738.48</v>
      </c>
      <c r="CR30" s="169" t="str">
        <f>IF(SUM(CG9:CO11)&gt;1,"○","")</f>
        <v>○</v>
      </c>
    </row>
    <row r="31" spans="3:96" ht="15" customHeight="1">
      <c r="C31" s="167" t="s">
        <v>323</v>
      </c>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T31" s="254" t="b">
        <v>0</v>
      </c>
      <c r="AZ31" s="167" t="s">
        <v>323</v>
      </c>
      <c r="BA31" s="167"/>
      <c r="BB31" s="167"/>
      <c r="BC31" s="167"/>
      <c r="BD31" s="167"/>
      <c r="BE31" s="167"/>
      <c r="BF31" s="167"/>
      <c r="BG31" s="167"/>
      <c r="BH31" s="167"/>
      <c r="BI31" s="167"/>
      <c r="BJ31" s="167"/>
      <c r="BK31" s="167"/>
      <c r="BL31" s="167"/>
      <c r="BM31" s="167"/>
      <c r="BN31" s="167"/>
      <c r="BO31" s="167"/>
      <c r="BP31" s="167"/>
      <c r="BQ31" s="167"/>
      <c r="BR31" s="167"/>
      <c r="BS31" s="167"/>
      <c r="BT31" s="167"/>
      <c r="BU31" s="167"/>
      <c r="BV31" s="167"/>
      <c r="BW31" s="167"/>
      <c r="BX31" s="167"/>
      <c r="BY31" s="167"/>
      <c r="BZ31" s="167"/>
      <c r="CA31" s="167"/>
      <c r="CB31" s="167"/>
      <c r="CC31" s="167"/>
      <c r="CD31" s="167"/>
      <c r="CE31" s="167"/>
      <c r="CF31" s="167"/>
      <c r="CG31" s="167"/>
      <c r="CH31" s="167"/>
      <c r="CI31" s="167"/>
      <c r="CJ31" s="167"/>
    </row>
    <row r="32" spans="3:96" ht="15" customHeight="1">
      <c r="C32" s="167" t="s">
        <v>324</v>
      </c>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T32" s="166" t="s">
        <v>317</v>
      </c>
      <c r="AU32" s="166" t="s">
        <v>318</v>
      </c>
      <c r="AZ32" s="167" t="s">
        <v>324</v>
      </c>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7"/>
      <c r="BY32" s="167"/>
      <c r="BZ32" s="167"/>
      <c r="CA32" s="167"/>
      <c r="CB32" s="167"/>
      <c r="CC32" s="167"/>
      <c r="CD32" s="167"/>
      <c r="CE32" s="167"/>
      <c r="CF32" s="167"/>
      <c r="CG32" s="167"/>
      <c r="CH32" s="167"/>
      <c r="CI32" s="167"/>
      <c r="CJ32" s="167"/>
    </row>
    <row r="33" spans="1:96" ht="15" customHeight="1">
      <c r="C33" s="167"/>
      <c r="D33" s="167" t="s">
        <v>325</v>
      </c>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S33" s="252" t="s">
        <v>575</v>
      </c>
      <c r="AT33" s="168">
        <f>1.65*Y6+3.3*Y7+1.98*Y8</f>
        <v>0</v>
      </c>
      <c r="AU33" s="169" t="str">
        <f>IF(SUM(AJ8:AR10)=1,"○","")</f>
        <v/>
      </c>
      <c r="AZ33" s="167"/>
      <c r="BA33" s="167" t="s">
        <v>325</v>
      </c>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row>
    <row r="34" spans="1:96" ht="15" customHeight="1">
      <c r="C34" s="167"/>
      <c r="D34" s="167" t="s">
        <v>326</v>
      </c>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S34" s="167" t="s">
        <v>321</v>
      </c>
      <c r="AT34" s="168">
        <f>1.65*Y6+3.3*Y7+1.98*Y8+180</f>
        <v>180</v>
      </c>
      <c r="AU34" s="169" t="str">
        <f>IF(SUM(AJ9:AR11)=1,"○","")</f>
        <v/>
      </c>
      <c r="AZ34" s="167"/>
      <c r="BA34" s="167" t="s">
        <v>326</v>
      </c>
      <c r="BB34" s="167"/>
      <c r="BC34" s="167"/>
      <c r="BD34" s="167"/>
      <c r="BE34" s="167"/>
      <c r="BF34" s="167"/>
      <c r="BG34" s="167"/>
      <c r="BH34" s="167"/>
      <c r="BI34" s="167"/>
      <c r="BJ34" s="167"/>
      <c r="BK34" s="167"/>
      <c r="BL34" s="167"/>
      <c r="BM34" s="167"/>
      <c r="BN34" s="167"/>
      <c r="BO34" s="167"/>
      <c r="BP34" s="167"/>
      <c r="BQ34" s="167"/>
      <c r="BR34" s="167"/>
      <c r="BS34" s="167"/>
      <c r="BT34" s="167"/>
      <c r="BU34" s="167"/>
      <c r="BV34" s="167"/>
      <c r="BW34" s="167"/>
      <c r="BX34" s="167"/>
      <c r="BY34" s="167"/>
      <c r="BZ34" s="167"/>
      <c r="CA34" s="167"/>
      <c r="CB34" s="167"/>
      <c r="CC34" s="167"/>
      <c r="CD34" s="167"/>
      <c r="CE34" s="167"/>
      <c r="CF34" s="167"/>
      <c r="CG34" s="167"/>
      <c r="CH34" s="167"/>
      <c r="CI34" s="167"/>
      <c r="CJ34" s="167"/>
    </row>
    <row r="35" spans="1:96" ht="15" customHeight="1">
      <c r="C35" s="167"/>
      <c r="D35" s="167"/>
      <c r="E35" s="167"/>
      <c r="F35" s="167"/>
      <c r="G35" s="167"/>
      <c r="H35" s="167"/>
      <c r="I35" s="167" t="s">
        <v>450</v>
      </c>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S35" s="167" t="s">
        <v>322</v>
      </c>
      <c r="AT35" s="168">
        <f>1.65*Y6+3.3*Y7+1.98*Y8+320+100*(SUM(AJ9:AR11)-2)</f>
        <v>120</v>
      </c>
      <c r="AU35" s="169" t="str">
        <f>IF(SUM(AJ9:AR11)&gt;1,"○","")</f>
        <v/>
      </c>
      <c r="AZ35" s="167"/>
      <c r="BA35" s="167"/>
      <c r="BB35" s="167"/>
      <c r="BC35" s="167"/>
      <c r="BD35" s="167"/>
      <c r="BE35" s="167"/>
      <c r="BF35" s="167"/>
      <c r="BG35" s="167" t="s">
        <v>327</v>
      </c>
      <c r="BH35" s="167"/>
      <c r="BI35" s="167"/>
      <c r="BJ35" s="167"/>
      <c r="BK35" s="167"/>
      <c r="BL35" s="167"/>
      <c r="BM35" s="167"/>
      <c r="BN35" s="167"/>
      <c r="BO35" s="167"/>
      <c r="BP35" s="167"/>
      <c r="BQ35" s="167"/>
      <c r="BR35" s="167"/>
      <c r="BS35" s="167"/>
      <c r="BT35" s="167"/>
      <c r="BU35" s="167"/>
      <c r="BV35" s="167"/>
      <c r="BW35" s="167"/>
      <c r="BX35" s="167"/>
      <c r="BY35" s="167"/>
      <c r="BZ35" s="167"/>
      <c r="CA35" s="167"/>
      <c r="CB35" s="167"/>
      <c r="CC35" s="167"/>
      <c r="CD35" s="167"/>
      <c r="CE35" s="167"/>
      <c r="CF35" s="167"/>
      <c r="CG35" s="167"/>
      <c r="CH35" s="167"/>
      <c r="CI35" s="167"/>
      <c r="CJ35" s="167"/>
    </row>
    <row r="36" spans="1:96" ht="13.5" customHeight="1">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c r="BU36" s="167"/>
      <c r="BV36" s="167"/>
      <c r="BW36" s="167"/>
      <c r="BX36" s="167"/>
      <c r="BY36" s="167"/>
      <c r="BZ36" s="167"/>
      <c r="CA36" s="167"/>
      <c r="CB36" s="167"/>
      <c r="CC36" s="167"/>
      <c r="CD36" s="167"/>
      <c r="CE36" s="167"/>
      <c r="CF36" s="167"/>
      <c r="CG36" s="167"/>
      <c r="CH36" s="167"/>
      <c r="CI36" s="167"/>
      <c r="CJ36" s="167"/>
    </row>
    <row r="37" spans="1:96" ht="13.5" customHeight="1">
      <c r="B37" s="162"/>
      <c r="C37" s="162" t="s">
        <v>451</v>
      </c>
      <c r="D37" s="242"/>
      <c r="E37" s="242"/>
      <c r="F37" s="242"/>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4"/>
      <c r="AO37" s="244"/>
      <c r="AY37" s="162"/>
      <c r="AZ37" s="162" t="s">
        <v>451</v>
      </c>
      <c r="BA37" s="162"/>
      <c r="BB37" s="162"/>
      <c r="BC37" s="162"/>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c r="CB37" s="167"/>
      <c r="CC37" s="167"/>
      <c r="CD37" s="167"/>
      <c r="CE37" s="167"/>
      <c r="CF37" s="167"/>
      <c r="CG37" s="167"/>
      <c r="CH37" s="167"/>
      <c r="CI37" s="167"/>
      <c r="CJ37" s="167"/>
    </row>
    <row r="38" spans="1:96" ht="42.75" customHeight="1">
      <c r="A38" s="254"/>
      <c r="B38" s="255"/>
      <c r="C38" s="255"/>
      <c r="D38" s="255"/>
      <c r="E38" s="747" t="s">
        <v>555</v>
      </c>
      <c r="F38" s="747"/>
      <c r="G38" s="747"/>
      <c r="H38" s="747"/>
      <c r="I38" s="747"/>
      <c r="J38" s="747"/>
      <c r="K38" s="747"/>
      <c r="L38" s="747"/>
      <c r="M38" s="747"/>
      <c r="N38" s="747"/>
      <c r="O38" s="747"/>
      <c r="P38" s="747"/>
      <c r="Q38" s="747"/>
      <c r="R38" s="747"/>
      <c r="S38" s="747"/>
      <c r="T38" s="747"/>
      <c r="U38" s="747"/>
      <c r="V38" s="747"/>
      <c r="W38" s="747"/>
      <c r="X38" s="747"/>
      <c r="Y38" s="747"/>
      <c r="Z38" s="747"/>
      <c r="AA38" s="747"/>
      <c r="AB38" s="747"/>
      <c r="AC38" s="747"/>
      <c r="AD38" s="747"/>
      <c r="AE38" s="747"/>
      <c r="AF38" s="747"/>
      <c r="AG38" s="747"/>
      <c r="AH38" s="747"/>
      <c r="AI38" s="747"/>
      <c r="AJ38" s="747"/>
      <c r="AK38" s="747"/>
      <c r="AL38" s="747"/>
      <c r="AM38" s="747"/>
      <c r="AN38" s="747"/>
      <c r="AO38" s="747"/>
      <c r="AY38" s="162"/>
      <c r="AZ38" s="162"/>
      <c r="BA38" s="162"/>
      <c r="BB38" s="162" t="s">
        <v>452</v>
      </c>
      <c r="BC38" s="162"/>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row>
    <row r="39" spans="1:96" ht="13.5" customHeight="1">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Z39" s="167"/>
      <c r="BA39" s="167"/>
      <c r="BB39" s="167"/>
      <c r="BC39" s="167"/>
      <c r="BD39" s="167"/>
      <c r="BE39" s="167"/>
      <c r="BF39" s="167"/>
      <c r="BG39" s="167"/>
      <c r="BH39" s="167"/>
      <c r="BI39" s="167"/>
      <c r="BJ39" s="167"/>
      <c r="BK39" s="167"/>
      <c r="BL39" s="167"/>
      <c r="BM39" s="167"/>
      <c r="BN39" s="167"/>
      <c r="BO39" s="167"/>
      <c r="BP39" s="167"/>
      <c r="BQ39" s="167"/>
      <c r="BR39" s="167"/>
      <c r="BS39" s="167"/>
      <c r="BT39" s="167"/>
      <c r="BU39" s="167"/>
      <c r="BV39" s="167"/>
      <c r="BW39" s="167"/>
      <c r="BX39" s="167"/>
      <c r="BY39" s="167"/>
      <c r="BZ39" s="167"/>
      <c r="CA39" s="167"/>
      <c r="CB39" s="167"/>
      <c r="CC39" s="167"/>
      <c r="CD39" s="167"/>
      <c r="CE39" s="167"/>
      <c r="CF39" s="167"/>
      <c r="CG39" s="167"/>
      <c r="CH39" s="167"/>
      <c r="CI39" s="167"/>
      <c r="CJ39" s="167"/>
    </row>
    <row r="40" spans="1:96" ht="24.95" customHeight="1">
      <c r="B40" s="170" t="s">
        <v>328</v>
      </c>
      <c r="C40" s="162"/>
      <c r="X40" s="171"/>
      <c r="Y40" s="172" t="s">
        <v>329</v>
      </c>
      <c r="Z40" s="171"/>
      <c r="AA40" s="171"/>
      <c r="AC40" s="171"/>
      <c r="AY40" s="170" t="s">
        <v>328</v>
      </c>
      <c r="AZ40" s="162"/>
      <c r="BU40" s="171"/>
      <c r="BV40" s="172" t="s">
        <v>329</v>
      </c>
      <c r="BW40" s="171"/>
      <c r="BX40" s="171"/>
      <c r="BZ40" s="171"/>
    </row>
    <row r="41" spans="1:96" ht="24.95" customHeight="1">
      <c r="C41" s="664" t="s">
        <v>330</v>
      </c>
      <c r="D41" s="665"/>
      <c r="E41" s="665"/>
      <c r="F41" s="665"/>
      <c r="G41" s="665"/>
      <c r="H41" s="665"/>
      <c r="I41" s="665"/>
      <c r="J41" s="665"/>
      <c r="K41" s="665"/>
      <c r="L41" s="665"/>
      <c r="M41" s="666"/>
      <c r="N41" s="174"/>
      <c r="O41" s="175" t="s">
        <v>331</v>
      </c>
      <c r="P41" s="175"/>
      <c r="Q41" s="175"/>
      <c r="R41" s="175"/>
      <c r="S41" s="175"/>
      <c r="T41" s="175"/>
      <c r="U41" s="176"/>
      <c r="V41" s="176"/>
      <c r="W41" s="176" t="s">
        <v>332</v>
      </c>
      <c r="X41" s="162"/>
      <c r="Y41" s="162"/>
      <c r="AA41" s="165"/>
      <c r="AB41" s="175"/>
      <c r="AC41" s="165" t="s">
        <v>333</v>
      </c>
      <c r="AD41" s="175"/>
      <c r="AE41" s="176"/>
      <c r="AF41" s="176"/>
      <c r="AG41" s="175" t="s">
        <v>334</v>
      </c>
      <c r="AH41" s="175"/>
      <c r="AI41" s="176"/>
      <c r="AJ41" s="176"/>
      <c r="AK41" s="175"/>
      <c r="AL41" s="175"/>
      <c r="AM41" s="175"/>
      <c r="AN41" s="175"/>
      <c r="AO41" s="175"/>
      <c r="AP41" s="175"/>
      <c r="AQ41" s="176" t="s">
        <v>335</v>
      </c>
      <c r="AR41" s="177"/>
      <c r="AZ41" s="664" t="s">
        <v>330</v>
      </c>
      <c r="BA41" s="665"/>
      <c r="BB41" s="665"/>
      <c r="BC41" s="665"/>
      <c r="BD41" s="665"/>
      <c r="BE41" s="665"/>
      <c r="BF41" s="665"/>
      <c r="BG41" s="665"/>
      <c r="BH41" s="665"/>
      <c r="BI41" s="665"/>
      <c r="BJ41" s="666"/>
      <c r="BK41" s="174"/>
      <c r="BL41" s="175" t="s">
        <v>331</v>
      </c>
      <c r="BM41" s="175"/>
      <c r="BN41" s="175"/>
      <c r="BO41" s="175"/>
      <c r="BP41" s="175"/>
      <c r="BQ41" s="175"/>
      <c r="BR41" s="176"/>
      <c r="BS41" s="176"/>
      <c r="BT41" s="176" t="s">
        <v>332</v>
      </c>
      <c r="BU41" s="162"/>
      <c r="BV41" s="162"/>
      <c r="BX41" s="165"/>
      <c r="BY41" s="175"/>
      <c r="BZ41" s="165" t="s">
        <v>333</v>
      </c>
      <c r="CA41" s="175"/>
      <c r="CB41" s="176"/>
      <c r="CC41" s="176"/>
      <c r="CD41" s="175" t="s">
        <v>334</v>
      </c>
      <c r="CE41" s="175"/>
      <c r="CF41" s="176"/>
      <c r="CG41" s="176"/>
      <c r="CH41" s="175"/>
      <c r="CI41" s="175"/>
      <c r="CJ41" s="175"/>
      <c r="CK41" s="175"/>
      <c r="CL41" s="175"/>
      <c r="CM41" s="175"/>
      <c r="CN41" s="176" t="s">
        <v>335</v>
      </c>
      <c r="CO41" s="177"/>
    </row>
    <row r="42" spans="1:96" ht="24.95" customHeight="1">
      <c r="C42" s="667"/>
      <c r="D42" s="668"/>
      <c r="E42" s="668"/>
      <c r="F42" s="668"/>
      <c r="G42" s="668"/>
      <c r="H42" s="668"/>
      <c r="I42" s="668"/>
      <c r="J42" s="668"/>
      <c r="K42" s="668"/>
      <c r="L42" s="668"/>
      <c r="M42" s="669"/>
      <c r="N42" s="178"/>
      <c r="O42" s="172" t="s">
        <v>336</v>
      </c>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80"/>
      <c r="AZ42" s="667"/>
      <c r="BA42" s="668"/>
      <c r="BB42" s="668"/>
      <c r="BC42" s="668"/>
      <c r="BD42" s="668"/>
      <c r="BE42" s="668"/>
      <c r="BF42" s="668"/>
      <c r="BG42" s="668"/>
      <c r="BH42" s="668"/>
      <c r="BI42" s="668"/>
      <c r="BJ42" s="669"/>
      <c r="BK42" s="178"/>
      <c r="BL42" s="172" t="s">
        <v>336</v>
      </c>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80"/>
    </row>
    <row r="43" spans="1:96" ht="24.95" customHeight="1">
      <c r="C43" s="664" t="s">
        <v>337</v>
      </c>
      <c r="D43" s="665"/>
      <c r="E43" s="665"/>
      <c r="F43" s="665"/>
      <c r="G43" s="665"/>
      <c r="H43" s="665"/>
      <c r="I43" s="665"/>
      <c r="J43" s="665"/>
      <c r="K43" s="665"/>
      <c r="L43" s="665"/>
      <c r="M43" s="666"/>
      <c r="N43" s="174"/>
      <c r="O43" s="175" t="s">
        <v>338</v>
      </c>
      <c r="P43" s="175"/>
      <c r="Q43" s="175"/>
      <c r="R43" s="175"/>
      <c r="S43" s="175"/>
      <c r="T43" s="175"/>
      <c r="U43" s="175"/>
      <c r="V43" s="175"/>
      <c r="W43" s="175"/>
      <c r="X43" s="175"/>
      <c r="Y43" s="175"/>
      <c r="Z43" s="176"/>
      <c r="AA43" s="176" t="s">
        <v>339</v>
      </c>
      <c r="AB43" s="175"/>
      <c r="AC43" s="175"/>
      <c r="AD43" s="175"/>
      <c r="AE43" s="175"/>
      <c r="AF43" s="176"/>
      <c r="AG43" s="176" t="s">
        <v>340</v>
      </c>
      <c r="AH43" s="175"/>
      <c r="AI43" s="175"/>
      <c r="AJ43" s="175"/>
      <c r="AK43" s="175"/>
      <c r="AL43" s="175"/>
      <c r="AM43" s="175"/>
      <c r="AN43" s="175"/>
      <c r="AO43" s="175"/>
      <c r="AP43" s="175"/>
      <c r="AQ43" s="175"/>
      <c r="AR43" s="177"/>
      <c r="AZ43" s="664" t="s">
        <v>337</v>
      </c>
      <c r="BA43" s="665"/>
      <c r="BB43" s="665"/>
      <c r="BC43" s="665"/>
      <c r="BD43" s="665"/>
      <c r="BE43" s="665"/>
      <c r="BF43" s="665"/>
      <c r="BG43" s="665"/>
      <c r="BH43" s="665"/>
      <c r="BI43" s="665"/>
      <c r="BJ43" s="666"/>
      <c r="BK43" s="174"/>
      <c r="BL43" s="175" t="s">
        <v>338</v>
      </c>
      <c r="BM43" s="175"/>
      <c r="BN43" s="175"/>
      <c r="BO43" s="175"/>
      <c r="BP43" s="175"/>
      <c r="BQ43" s="175"/>
      <c r="BR43" s="175"/>
      <c r="BS43" s="175"/>
      <c r="BT43" s="175"/>
      <c r="BU43" s="175"/>
      <c r="BV43" s="175"/>
      <c r="BW43" s="176"/>
      <c r="BX43" s="176" t="s">
        <v>339</v>
      </c>
      <c r="BY43" s="175"/>
      <c r="BZ43" s="175"/>
      <c r="CA43" s="175"/>
      <c r="CB43" s="175"/>
      <c r="CC43" s="176"/>
      <c r="CD43" s="176" t="s">
        <v>340</v>
      </c>
      <c r="CE43" s="175"/>
      <c r="CF43" s="175"/>
      <c r="CG43" s="175"/>
      <c r="CH43" s="175"/>
      <c r="CI43" s="175"/>
      <c r="CJ43" s="175"/>
      <c r="CK43" s="175"/>
      <c r="CL43" s="175"/>
      <c r="CM43" s="175"/>
      <c r="CN43" s="175"/>
      <c r="CO43" s="177"/>
    </row>
    <row r="44" spans="1:96" ht="24.95" customHeight="1">
      <c r="C44" s="667"/>
      <c r="D44" s="668"/>
      <c r="E44" s="668"/>
      <c r="F44" s="668"/>
      <c r="G44" s="668"/>
      <c r="H44" s="668"/>
      <c r="I44" s="668"/>
      <c r="J44" s="668"/>
      <c r="K44" s="668"/>
      <c r="L44" s="668"/>
      <c r="M44" s="669"/>
      <c r="N44" s="178"/>
      <c r="O44" s="179" t="s">
        <v>341</v>
      </c>
      <c r="P44" s="179"/>
      <c r="Q44" s="179"/>
      <c r="R44" s="179"/>
      <c r="S44" s="179"/>
      <c r="T44" s="179"/>
      <c r="U44" s="179"/>
      <c r="V44" s="179"/>
      <c r="W44" s="179"/>
      <c r="X44" s="179"/>
      <c r="Y44" s="179"/>
      <c r="Z44" s="181" t="s">
        <v>342</v>
      </c>
      <c r="AA44" s="179"/>
      <c r="AB44" s="179"/>
      <c r="AC44" s="179"/>
      <c r="AD44" s="179"/>
      <c r="AE44" s="179"/>
      <c r="AF44" s="181" t="s">
        <v>343</v>
      </c>
      <c r="AG44" s="179"/>
      <c r="AH44" s="179"/>
      <c r="AI44" s="179"/>
      <c r="AJ44" s="179"/>
      <c r="AK44" s="179"/>
      <c r="AL44" s="179"/>
      <c r="AM44" s="179"/>
      <c r="AN44" s="179"/>
      <c r="AO44" s="179"/>
      <c r="AP44" s="179"/>
      <c r="AQ44" s="179"/>
      <c r="AR44" s="180"/>
      <c r="AZ44" s="667"/>
      <c r="BA44" s="668"/>
      <c r="BB44" s="668"/>
      <c r="BC44" s="668"/>
      <c r="BD44" s="668"/>
      <c r="BE44" s="668"/>
      <c r="BF44" s="668"/>
      <c r="BG44" s="668"/>
      <c r="BH44" s="668"/>
      <c r="BI44" s="668"/>
      <c r="BJ44" s="669"/>
      <c r="BK44" s="178"/>
      <c r="BL44" s="179" t="s">
        <v>341</v>
      </c>
      <c r="BM44" s="179"/>
      <c r="BN44" s="179"/>
      <c r="BO44" s="179"/>
      <c r="BP44" s="179"/>
      <c r="BQ44" s="179"/>
      <c r="BR44" s="179"/>
      <c r="BS44" s="179"/>
      <c r="BT44" s="179"/>
      <c r="BU44" s="179"/>
      <c r="BV44" s="179"/>
      <c r="BW44" s="181" t="s">
        <v>342</v>
      </c>
      <c r="BX44" s="179"/>
      <c r="BY44" s="179"/>
      <c r="BZ44" s="179"/>
      <c r="CA44" s="179"/>
      <c r="CB44" s="179"/>
      <c r="CC44" s="181" t="s">
        <v>343</v>
      </c>
      <c r="CD44" s="179"/>
      <c r="CE44" s="179"/>
      <c r="CF44" s="179"/>
      <c r="CG44" s="179"/>
      <c r="CH44" s="179"/>
      <c r="CI44" s="179"/>
      <c r="CJ44" s="179"/>
      <c r="CK44" s="179"/>
      <c r="CL44" s="179"/>
      <c r="CM44" s="179"/>
      <c r="CN44" s="179"/>
      <c r="CO44" s="180"/>
    </row>
    <row r="45" spans="1:96" ht="13.5" customHeight="1">
      <c r="C45" s="162"/>
      <c r="AZ45" s="162"/>
    </row>
    <row r="46" spans="1:96" ht="24.95" customHeight="1">
      <c r="B46" s="170" t="s">
        <v>344</v>
      </c>
      <c r="C46" s="162"/>
      <c r="L46" s="254"/>
      <c r="M46" s="254"/>
      <c r="N46" s="254"/>
      <c r="O46" s="161" t="s">
        <v>576</v>
      </c>
      <c r="P46" s="162" t="s">
        <v>577</v>
      </c>
      <c r="AT46" s="254" t="b">
        <v>1</v>
      </c>
      <c r="AY46" s="170" t="s">
        <v>344</v>
      </c>
      <c r="AZ46" s="162"/>
    </row>
    <row r="47" spans="1:96" ht="20.100000000000001" customHeight="1">
      <c r="B47" s="170"/>
      <c r="C47" s="642" t="s">
        <v>291</v>
      </c>
      <c r="D47" s="643"/>
      <c r="E47" s="643"/>
      <c r="F47" s="643"/>
      <c r="G47" s="643"/>
      <c r="H47" s="643"/>
      <c r="I47" s="643"/>
      <c r="J47" s="643"/>
      <c r="K47" s="643"/>
      <c r="L47" s="643"/>
      <c r="M47" s="643"/>
      <c r="N47" s="644"/>
      <c r="O47" s="642" t="s">
        <v>291</v>
      </c>
      <c r="P47" s="643"/>
      <c r="Q47" s="643"/>
      <c r="R47" s="643"/>
      <c r="S47" s="643"/>
      <c r="T47" s="643"/>
      <c r="U47" s="643"/>
      <c r="V47" s="643"/>
      <c r="W47" s="643"/>
      <c r="X47" s="643"/>
      <c r="Y47" s="643"/>
      <c r="Z47" s="643"/>
      <c r="AA47" s="643"/>
      <c r="AB47" s="643"/>
      <c r="AC47" s="644"/>
      <c r="AD47" s="642" t="s">
        <v>292</v>
      </c>
      <c r="AE47" s="643"/>
      <c r="AF47" s="643"/>
      <c r="AG47" s="643"/>
      <c r="AH47" s="643"/>
      <c r="AI47" s="643"/>
      <c r="AJ47" s="643"/>
      <c r="AK47" s="643"/>
      <c r="AL47" s="643"/>
      <c r="AM47" s="643"/>
      <c r="AN47" s="643"/>
      <c r="AO47" s="643"/>
      <c r="AP47" s="644"/>
      <c r="AQ47" s="182"/>
      <c r="AS47" s="161" t="s">
        <v>345</v>
      </c>
      <c r="AT47" s="183" t="s">
        <v>346</v>
      </c>
      <c r="AU47" s="184" t="s">
        <v>318</v>
      </c>
      <c r="AY47" s="170"/>
      <c r="AZ47" s="642" t="s">
        <v>291</v>
      </c>
      <c r="BA47" s="643"/>
      <c r="BB47" s="643"/>
      <c r="BC47" s="643"/>
      <c r="BD47" s="643"/>
      <c r="BE47" s="643"/>
      <c r="BF47" s="643"/>
      <c r="BG47" s="643"/>
      <c r="BH47" s="643"/>
      <c r="BI47" s="643"/>
      <c r="BJ47" s="643"/>
      <c r="BK47" s="644"/>
      <c r="BL47" s="642" t="s">
        <v>291</v>
      </c>
      <c r="BM47" s="643"/>
      <c r="BN47" s="643"/>
      <c r="BO47" s="643"/>
      <c r="BP47" s="643"/>
      <c r="BQ47" s="643"/>
      <c r="BR47" s="643"/>
      <c r="BS47" s="643"/>
      <c r="BT47" s="643"/>
      <c r="BU47" s="643"/>
      <c r="BV47" s="643"/>
      <c r="BW47" s="643"/>
      <c r="BX47" s="643"/>
      <c r="BY47" s="643"/>
      <c r="BZ47" s="644"/>
      <c r="CA47" s="642" t="s">
        <v>292</v>
      </c>
      <c r="CB47" s="643"/>
      <c r="CC47" s="643"/>
      <c r="CD47" s="643"/>
      <c r="CE47" s="643"/>
      <c r="CF47" s="643"/>
      <c r="CG47" s="643"/>
      <c r="CH47" s="643"/>
      <c r="CI47" s="643"/>
      <c r="CJ47" s="643"/>
      <c r="CK47" s="643"/>
      <c r="CL47" s="643"/>
      <c r="CM47" s="644"/>
      <c r="CN47" s="182"/>
      <c r="CP47" s="161" t="s">
        <v>345</v>
      </c>
      <c r="CQ47" s="183" t="s">
        <v>346</v>
      </c>
      <c r="CR47" s="184" t="s">
        <v>318</v>
      </c>
    </row>
    <row r="48" spans="1:96" ht="20.100000000000001" customHeight="1">
      <c r="B48" s="170"/>
      <c r="C48" s="664" t="s">
        <v>347</v>
      </c>
      <c r="D48" s="665"/>
      <c r="E48" s="665"/>
      <c r="F48" s="665"/>
      <c r="G48" s="665"/>
      <c r="H48" s="665"/>
      <c r="I48" s="665"/>
      <c r="J48" s="665"/>
      <c r="K48" s="665"/>
      <c r="L48" s="665"/>
      <c r="M48" s="665"/>
      <c r="N48" s="666"/>
      <c r="O48" s="739"/>
      <c r="P48" s="740"/>
      <c r="Q48" s="740"/>
      <c r="R48" s="740"/>
      <c r="S48" s="740"/>
      <c r="T48" s="740"/>
      <c r="U48" s="740"/>
      <c r="V48" s="740"/>
      <c r="W48" s="740"/>
      <c r="X48" s="740"/>
      <c r="Y48" s="740"/>
      <c r="Z48" s="740"/>
      <c r="AB48" s="175"/>
      <c r="AC48" s="175"/>
      <c r="AD48" s="185" t="s">
        <v>320</v>
      </c>
      <c r="AE48" s="175"/>
      <c r="AF48" s="175"/>
      <c r="AG48" s="175"/>
      <c r="AH48" s="175"/>
      <c r="AI48" s="175"/>
      <c r="AJ48" s="175"/>
      <c r="AK48" s="175"/>
      <c r="AL48" s="175"/>
      <c r="AM48" s="175"/>
      <c r="AN48" s="175"/>
      <c r="AO48" s="175"/>
      <c r="AP48" s="177"/>
      <c r="AS48" s="186" t="s">
        <v>348</v>
      </c>
      <c r="AT48" s="187" t="str">
        <f>IF(AND(SUM(AJ9:AR11)&lt;=2,SUM(AJ9:AR11)&gt;0),330+30*(SUM(AJ9:AR11)-1),"")</f>
        <v/>
      </c>
      <c r="AU48" s="168" t="str">
        <f>IF(AT48=MAX(AT48:AT50),"○","")</f>
        <v/>
      </c>
      <c r="AY48" s="170"/>
      <c r="AZ48" s="664" t="s">
        <v>347</v>
      </c>
      <c r="BA48" s="665"/>
      <c r="BB48" s="665"/>
      <c r="BC48" s="665"/>
      <c r="BD48" s="665"/>
      <c r="BE48" s="665"/>
      <c r="BF48" s="665"/>
      <c r="BG48" s="665"/>
      <c r="BH48" s="665"/>
      <c r="BI48" s="665"/>
      <c r="BJ48" s="665"/>
      <c r="BK48" s="666"/>
      <c r="BL48" s="739"/>
      <c r="BM48" s="740"/>
      <c r="BN48" s="740"/>
      <c r="BO48" s="740"/>
      <c r="BP48" s="740"/>
      <c r="BQ48" s="740"/>
      <c r="BR48" s="740"/>
      <c r="BS48" s="740"/>
      <c r="BT48" s="740"/>
      <c r="BU48" s="740"/>
      <c r="BV48" s="740"/>
      <c r="BW48" s="740"/>
      <c r="BY48" s="175"/>
      <c r="BZ48" s="175"/>
      <c r="CA48" s="185" t="s">
        <v>320</v>
      </c>
      <c r="CB48" s="175"/>
      <c r="CC48" s="175"/>
      <c r="CD48" s="175"/>
      <c r="CE48" s="175"/>
      <c r="CF48" s="175"/>
      <c r="CG48" s="175"/>
      <c r="CH48" s="175"/>
      <c r="CI48" s="175"/>
      <c r="CJ48" s="175"/>
      <c r="CK48" s="175"/>
      <c r="CL48" s="175"/>
      <c r="CM48" s="177"/>
      <c r="CP48" s="186" t="s">
        <v>348</v>
      </c>
      <c r="CQ48" s="187" t="str">
        <f>IF(AND(SUM(CG9:CO11)&lt;=2,SUM(CG9:CO11)&gt;0),330+30*(SUM(CG9:CO11)-1),"")</f>
        <v/>
      </c>
      <c r="CR48" s="168" t="str">
        <f>IF(CQ48=MAX(CQ48:CQ50),"○","")</f>
        <v/>
      </c>
    </row>
    <row r="49" spans="2:96" ht="20.100000000000001" customHeight="1">
      <c r="B49" s="170"/>
      <c r="C49" s="743" t="s">
        <v>349</v>
      </c>
      <c r="D49" s="744"/>
      <c r="E49" s="744"/>
      <c r="F49" s="744"/>
      <c r="G49" s="744"/>
      <c r="H49" s="744"/>
      <c r="I49" s="744"/>
      <c r="J49" s="744"/>
      <c r="K49" s="744"/>
      <c r="L49" s="744"/>
      <c r="M49" s="744"/>
      <c r="N49" s="745"/>
      <c r="O49" s="741"/>
      <c r="P49" s="742"/>
      <c r="Q49" s="742"/>
      <c r="R49" s="742"/>
      <c r="S49" s="742"/>
      <c r="T49" s="742"/>
      <c r="U49" s="742"/>
      <c r="V49" s="742"/>
      <c r="W49" s="742"/>
      <c r="X49" s="742"/>
      <c r="Y49" s="742"/>
      <c r="Z49" s="742"/>
      <c r="AA49" s="734" t="s">
        <v>303</v>
      </c>
      <c r="AB49" s="734"/>
      <c r="AC49" s="735"/>
      <c r="AD49" s="736" t="str" cm="1">
        <f t="array" ref="AD49">IFERROR(_xlfn.IFS(AU48="○",AT48,AU49="○",AT49,AU50="○",AT50)+3.3*Y8,"")</f>
        <v/>
      </c>
      <c r="AE49" s="737"/>
      <c r="AF49" s="737"/>
      <c r="AG49" s="737"/>
      <c r="AH49" s="737"/>
      <c r="AI49" s="737"/>
      <c r="AJ49" s="737"/>
      <c r="AK49" s="737"/>
      <c r="AL49" s="737"/>
      <c r="AM49" s="737"/>
      <c r="AN49" s="737"/>
      <c r="AO49" s="737"/>
      <c r="AP49" s="738"/>
      <c r="AS49" s="186" t="s">
        <v>350</v>
      </c>
      <c r="AT49" s="187" t="str">
        <f>IF(SUM(AJ9:AR11)&gt;=3,400+80*(SUM(AJ9:AR11)-3),"")</f>
        <v/>
      </c>
      <c r="AU49" s="169" t="str">
        <f>IF(AT49=MAX(AT48:AT50),"○","")</f>
        <v/>
      </c>
      <c r="AY49" s="170"/>
      <c r="AZ49" s="743" t="s">
        <v>349</v>
      </c>
      <c r="BA49" s="744"/>
      <c r="BB49" s="744"/>
      <c r="BC49" s="744"/>
      <c r="BD49" s="744"/>
      <c r="BE49" s="744"/>
      <c r="BF49" s="744"/>
      <c r="BG49" s="744"/>
      <c r="BH49" s="744"/>
      <c r="BI49" s="744"/>
      <c r="BJ49" s="744"/>
      <c r="BK49" s="745"/>
      <c r="BL49" s="741"/>
      <c r="BM49" s="742"/>
      <c r="BN49" s="742"/>
      <c r="BO49" s="742"/>
      <c r="BP49" s="742"/>
      <c r="BQ49" s="742"/>
      <c r="BR49" s="742"/>
      <c r="BS49" s="742"/>
      <c r="BT49" s="742"/>
      <c r="BU49" s="742"/>
      <c r="BV49" s="742"/>
      <c r="BW49" s="742"/>
      <c r="BX49" s="734" t="s">
        <v>303</v>
      </c>
      <c r="BY49" s="734"/>
      <c r="BZ49" s="735"/>
      <c r="CA49" s="736" cm="1">
        <f t="array" ref="CA49">IFERROR(_xlfn.IFS(CR48="○",CQ48,CR49="○",CQ49,CR50="○",CQ50)+3.3*BV8,"")</f>
        <v>659.8</v>
      </c>
      <c r="CB49" s="737"/>
      <c r="CC49" s="737"/>
      <c r="CD49" s="737"/>
      <c r="CE49" s="737"/>
      <c r="CF49" s="737"/>
      <c r="CG49" s="737"/>
      <c r="CH49" s="737"/>
      <c r="CI49" s="737"/>
      <c r="CJ49" s="737"/>
      <c r="CK49" s="737"/>
      <c r="CL49" s="737"/>
      <c r="CM49" s="738"/>
      <c r="CP49" s="186" t="s">
        <v>350</v>
      </c>
      <c r="CQ49" s="187">
        <f>IF(SUM(CG9:CO11)&gt;=3,400+80*(SUM(CG9:CO11)-3),"")</f>
        <v>640</v>
      </c>
      <c r="CR49" s="169" t="str">
        <f>IF(CQ49=MAX(CQ48:CQ50),"○","")</f>
        <v>○</v>
      </c>
    </row>
    <row r="50" spans="2:96" ht="20.100000000000001" customHeight="1">
      <c r="B50" s="170"/>
      <c r="C50" s="162"/>
      <c r="D50" s="162"/>
      <c r="E50" s="162"/>
      <c r="F50" s="162"/>
      <c r="G50" s="162"/>
      <c r="H50" s="162"/>
      <c r="I50" s="162"/>
      <c r="J50" s="162"/>
      <c r="K50" s="188"/>
      <c r="L50" s="188"/>
      <c r="M50" s="188" t="s">
        <v>351</v>
      </c>
      <c r="N50" s="188"/>
      <c r="O50" s="188"/>
      <c r="P50" s="188"/>
      <c r="Q50" s="188"/>
      <c r="R50" s="188"/>
      <c r="S50" s="188"/>
      <c r="T50" s="188"/>
      <c r="U50" s="188"/>
      <c r="V50" s="188"/>
      <c r="W50" s="188"/>
      <c r="X50" s="162"/>
      <c r="Y50" s="162"/>
      <c r="Z50" s="162"/>
      <c r="AA50" s="189"/>
      <c r="AB50" s="162"/>
      <c r="AC50" s="162"/>
      <c r="AD50" s="162"/>
      <c r="AE50" s="162"/>
      <c r="AF50" s="162"/>
      <c r="AG50" s="162"/>
      <c r="AH50" s="162"/>
      <c r="AI50" s="162"/>
      <c r="AJ50" s="162"/>
      <c r="AK50" s="162"/>
      <c r="AL50" s="162"/>
      <c r="AM50" s="162"/>
      <c r="AN50" s="162"/>
      <c r="AO50" s="162"/>
      <c r="AP50" s="162"/>
      <c r="AS50" s="190" t="s">
        <v>352</v>
      </c>
      <c r="AT50" s="191" t="str">
        <f>IF(SUM(AT48:AT49)=0,"",3.3*SUM(N9:T11,Y9:AE11))</f>
        <v/>
      </c>
      <c r="AU50" s="192" t="str">
        <f>IF(AT50=MAX(AT48:AT50),"○","")</f>
        <v/>
      </c>
      <c r="AY50" s="170"/>
      <c r="AZ50" s="162"/>
      <c r="BA50" s="162"/>
      <c r="BB50" s="162"/>
      <c r="BC50" s="162"/>
      <c r="BD50" s="162"/>
      <c r="BE50" s="162"/>
      <c r="BF50" s="162"/>
      <c r="BG50" s="162"/>
      <c r="BH50" s="188"/>
      <c r="BI50" s="188"/>
      <c r="BJ50" s="188" t="s">
        <v>351</v>
      </c>
      <c r="BK50" s="188"/>
      <c r="BL50" s="188"/>
      <c r="BM50" s="188"/>
      <c r="BN50" s="188"/>
      <c r="BO50" s="188"/>
      <c r="BP50" s="188"/>
      <c r="BQ50" s="188"/>
      <c r="BR50" s="188"/>
      <c r="BS50" s="188"/>
      <c r="BT50" s="188"/>
      <c r="BU50" s="162"/>
      <c r="BV50" s="162"/>
      <c r="BW50" s="162"/>
      <c r="BX50" s="189"/>
      <c r="BY50" s="162"/>
      <c r="BZ50" s="162"/>
      <c r="CA50" s="162"/>
      <c r="CB50" s="162"/>
      <c r="CC50" s="162"/>
      <c r="CD50" s="162"/>
      <c r="CE50" s="162"/>
      <c r="CF50" s="162"/>
      <c r="CG50" s="162"/>
      <c r="CH50" s="162"/>
      <c r="CI50" s="162"/>
      <c r="CJ50" s="162"/>
      <c r="CK50" s="162"/>
      <c r="CL50" s="162"/>
      <c r="CM50" s="162"/>
      <c r="CP50" s="190" t="s">
        <v>352</v>
      </c>
      <c r="CQ50" s="191">
        <f>IF(SUM(CQ48:CQ49)=0,"",3.3*SUM(BK9:BQ11,BV9:CB11))</f>
        <v>399.29999999999995</v>
      </c>
      <c r="CR50" s="192" t="str">
        <f>IF(CQ50=MAX(CQ48:CQ50),"○","")</f>
        <v/>
      </c>
    </row>
    <row r="51" spans="2:96" ht="20.100000000000001" customHeight="1">
      <c r="C51" s="162"/>
      <c r="D51" s="162"/>
      <c r="E51" s="162"/>
      <c r="F51" s="162"/>
      <c r="G51" s="162"/>
      <c r="H51" s="162"/>
      <c r="I51" s="162"/>
      <c r="J51" s="162"/>
      <c r="K51" s="162"/>
      <c r="L51" s="162"/>
      <c r="M51" s="162"/>
      <c r="N51" s="162"/>
      <c r="O51" s="162"/>
      <c r="P51" s="162" t="s">
        <v>353</v>
      </c>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Z51" s="162"/>
      <c r="BA51" s="162"/>
      <c r="BB51" s="162"/>
      <c r="BC51" s="162"/>
      <c r="BD51" s="162"/>
      <c r="BE51" s="162"/>
      <c r="BF51" s="162"/>
      <c r="BG51" s="162"/>
      <c r="BH51" s="162"/>
      <c r="BI51" s="162"/>
      <c r="BJ51" s="162"/>
      <c r="BK51" s="162"/>
      <c r="BL51" s="162"/>
      <c r="BM51" s="162" t="s">
        <v>353</v>
      </c>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row>
    <row r="52" spans="2:96" ht="20.100000000000001" customHeight="1">
      <c r="C52" s="162"/>
      <c r="D52" s="162"/>
      <c r="E52" s="162"/>
      <c r="F52" s="162"/>
      <c r="G52" s="162"/>
      <c r="H52" s="162"/>
      <c r="I52" s="162"/>
      <c r="J52" s="162"/>
      <c r="K52" s="188"/>
      <c r="L52" s="188"/>
      <c r="M52" s="188"/>
      <c r="N52" s="188"/>
      <c r="O52" s="188"/>
      <c r="P52" s="188" t="s">
        <v>354</v>
      </c>
      <c r="Q52" s="188"/>
      <c r="R52" s="188"/>
      <c r="S52" s="188"/>
      <c r="T52" s="188"/>
      <c r="U52" s="188"/>
      <c r="V52" s="188"/>
      <c r="W52" s="188"/>
      <c r="X52" s="162"/>
      <c r="Y52" s="162"/>
      <c r="Z52" s="162"/>
      <c r="AA52" s="162"/>
      <c r="AB52" s="162"/>
      <c r="AC52" s="162"/>
      <c r="AD52" s="162"/>
      <c r="AE52" s="162"/>
      <c r="AF52" s="162"/>
      <c r="AG52" s="162"/>
      <c r="AH52" s="162"/>
      <c r="AI52" s="162"/>
      <c r="AJ52" s="162"/>
      <c r="AK52" s="162"/>
      <c r="AL52" s="162"/>
      <c r="AM52" s="162"/>
      <c r="AN52" s="162"/>
      <c r="AO52" s="162"/>
      <c r="AP52" s="162"/>
      <c r="AZ52" s="162"/>
      <c r="BA52" s="162"/>
      <c r="BB52" s="162"/>
      <c r="BC52" s="162"/>
      <c r="BD52" s="162"/>
      <c r="BE52" s="162"/>
      <c r="BF52" s="162"/>
      <c r="BG52" s="162"/>
      <c r="BH52" s="188"/>
      <c r="BI52" s="188"/>
      <c r="BJ52" s="188"/>
      <c r="BK52" s="188"/>
      <c r="BL52" s="188"/>
      <c r="BM52" s="188" t="s">
        <v>354</v>
      </c>
      <c r="BN52" s="188"/>
      <c r="BO52" s="188"/>
      <c r="BP52" s="188"/>
      <c r="BQ52" s="188"/>
      <c r="BR52" s="188"/>
      <c r="BS52" s="188"/>
      <c r="BT52" s="188"/>
      <c r="BU52" s="162"/>
      <c r="BV52" s="162"/>
      <c r="BW52" s="162"/>
      <c r="BX52" s="162"/>
      <c r="BY52" s="162"/>
      <c r="BZ52" s="162"/>
      <c r="CA52" s="162"/>
      <c r="CB52" s="162"/>
      <c r="CC52" s="162"/>
      <c r="CD52" s="162"/>
      <c r="CE52" s="162"/>
      <c r="CF52" s="162"/>
      <c r="CG52" s="162"/>
      <c r="CH52" s="162"/>
      <c r="CI52" s="162"/>
      <c r="CJ52" s="162"/>
      <c r="CK52" s="162"/>
      <c r="CL52" s="162"/>
      <c r="CM52" s="162"/>
    </row>
    <row r="53" spans="2:96" ht="20.100000000000001" customHeight="1">
      <c r="C53" s="162"/>
      <c r="D53" s="162"/>
      <c r="E53" s="162"/>
      <c r="F53" s="162"/>
      <c r="G53" s="162"/>
      <c r="H53" s="162"/>
      <c r="I53" s="162"/>
      <c r="J53" s="162"/>
      <c r="K53" s="162"/>
      <c r="L53" s="162"/>
      <c r="M53" s="162"/>
      <c r="N53" s="162"/>
      <c r="O53" s="162"/>
      <c r="P53" s="162" t="s">
        <v>453</v>
      </c>
      <c r="Q53" s="162"/>
      <c r="R53" s="162"/>
      <c r="S53" s="162"/>
      <c r="T53" s="162"/>
      <c r="U53" s="162"/>
      <c r="V53" s="162"/>
      <c r="W53" s="162"/>
      <c r="X53" s="162"/>
      <c r="Y53" s="162"/>
      <c r="Z53" s="162"/>
      <c r="AA53" s="162"/>
      <c r="AB53" s="162"/>
      <c r="AC53" s="162"/>
      <c r="AD53" s="162"/>
      <c r="AE53" s="162"/>
      <c r="AF53" s="162"/>
      <c r="AG53" s="162"/>
      <c r="AH53" s="162"/>
      <c r="AI53" s="162"/>
      <c r="AJ53" s="193"/>
      <c r="AK53" s="193"/>
      <c r="AL53" s="193"/>
      <c r="AM53" s="193"/>
      <c r="AN53" s="193"/>
      <c r="AO53" s="193"/>
      <c r="AP53" s="162"/>
      <c r="AZ53" s="162"/>
      <c r="BA53" s="162"/>
      <c r="BB53" s="162"/>
      <c r="BC53" s="162"/>
      <c r="BD53" s="162"/>
      <c r="BE53" s="162"/>
      <c r="BF53" s="162"/>
      <c r="BG53" s="162"/>
      <c r="BH53" s="162"/>
      <c r="BI53" s="162"/>
      <c r="BJ53" s="162"/>
      <c r="BK53" s="162"/>
      <c r="BL53" s="162"/>
      <c r="BM53" s="162" t="s">
        <v>453</v>
      </c>
      <c r="BN53" s="162"/>
      <c r="BO53" s="162"/>
      <c r="BP53" s="162"/>
      <c r="BQ53" s="162"/>
      <c r="BR53" s="162"/>
      <c r="BS53" s="162"/>
      <c r="BT53" s="162"/>
      <c r="BU53" s="162"/>
      <c r="BV53" s="162"/>
      <c r="BW53" s="162"/>
      <c r="BX53" s="162"/>
      <c r="BY53" s="162"/>
      <c r="BZ53" s="162"/>
      <c r="CA53" s="162"/>
      <c r="CB53" s="162"/>
      <c r="CC53" s="162"/>
      <c r="CD53" s="162"/>
      <c r="CE53" s="162"/>
      <c r="CF53" s="162"/>
      <c r="CG53" s="193"/>
      <c r="CH53" s="193"/>
      <c r="CI53" s="193"/>
      <c r="CJ53" s="193"/>
      <c r="CK53" s="193"/>
      <c r="CL53" s="193"/>
      <c r="CM53" s="162"/>
    </row>
    <row r="54" spans="2:96" ht="20.100000000000001" customHeight="1">
      <c r="C54" s="162" t="s">
        <v>356</v>
      </c>
      <c r="D54" s="162"/>
      <c r="E54" s="162"/>
      <c r="F54" s="162"/>
      <c r="G54" s="162"/>
      <c r="H54" s="162"/>
      <c r="I54" s="162"/>
      <c r="J54" s="162"/>
      <c r="K54" s="162"/>
      <c r="L54" s="162"/>
      <c r="M54" s="162"/>
      <c r="N54" s="162"/>
      <c r="O54" s="162"/>
      <c r="P54" s="162"/>
      <c r="Q54" s="162"/>
      <c r="R54" s="162"/>
      <c r="S54" s="162"/>
      <c r="T54" s="193"/>
      <c r="U54" s="193"/>
      <c r="V54" s="193"/>
      <c r="W54" s="193"/>
      <c r="X54" s="193"/>
      <c r="Y54" s="193"/>
      <c r="Z54" s="193"/>
      <c r="AA54" s="193"/>
      <c r="AB54" s="193"/>
      <c r="AC54" s="193"/>
      <c r="AD54" s="193"/>
      <c r="AE54" s="193"/>
      <c r="AF54" s="193"/>
      <c r="AG54" s="193"/>
      <c r="AH54" s="193"/>
      <c r="AI54" s="193"/>
      <c r="AJ54" s="193"/>
      <c r="AK54" s="193"/>
      <c r="AL54" s="193"/>
      <c r="AM54" s="193"/>
      <c r="AN54" s="193"/>
      <c r="AO54" s="193"/>
      <c r="AP54" s="162"/>
      <c r="AZ54" s="162" t="s">
        <v>356</v>
      </c>
      <c r="BA54" s="162"/>
      <c r="BB54" s="162"/>
      <c r="BC54" s="162"/>
      <c r="BD54" s="162"/>
      <c r="BE54" s="162"/>
      <c r="BF54" s="162"/>
      <c r="BG54" s="162"/>
      <c r="BH54" s="162"/>
      <c r="BI54" s="162"/>
      <c r="BJ54" s="162"/>
      <c r="BK54" s="162"/>
      <c r="BL54" s="162"/>
      <c r="BM54" s="162"/>
      <c r="BN54" s="162"/>
      <c r="BO54" s="162"/>
      <c r="BP54" s="162"/>
      <c r="BQ54" s="193"/>
      <c r="BR54" s="193"/>
      <c r="BS54" s="193"/>
      <c r="BT54" s="193"/>
      <c r="BU54" s="193"/>
      <c r="BV54" s="193"/>
      <c r="BW54" s="193"/>
      <c r="BX54" s="193"/>
      <c r="BY54" s="193"/>
      <c r="BZ54" s="193"/>
      <c r="CA54" s="193"/>
      <c r="CB54" s="193"/>
      <c r="CC54" s="193"/>
      <c r="CD54" s="193"/>
      <c r="CE54" s="193"/>
      <c r="CF54" s="193"/>
      <c r="CG54" s="193"/>
      <c r="CH54" s="193"/>
      <c r="CI54" s="193"/>
      <c r="CJ54" s="193"/>
      <c r="CK54" s="193"/>
      <c r="CL54" s="193"/>
      <c r="CM54" s="162"/>
    </row>
    <row r="55" spans="2:96" s="162" customFormat="1" ht="13.5" customHeight="1">
      <c r="C55" s="162" t="s">
        <v>357</v>
      </c>
      <c r="AZ55" s="162" t="s">
        <v>357</v>
      </c>
    </row>
    <row r="56" spans="2:96" s="162" customFormat="1" ht="20.100000000000001" customHeight="1">
      <c r="C56" s="690"/>
      <c r="D56" s="690"/>
      <c r="E56" s="690"/>
      <c r="F56" s="690"/>
      <c r="G56" s="690"/>
      <c r="H56" s="690"/>
      <c r="I56" s="690"/>
      <c r="J56" s="690" t="s">
        <v>291</v>
      </c>
      <c r="K56" s="690"/>
      <c r="L56" s="690"/>
      <c r="M56" s="690"/>
      <c r="N56" s="690"/>
      <c r="O56" s="690"/>
      <c r="P56" s="690"/>
      <c r="Q56" s="690"/>
      <c r="R56" s="690"/>
      <c r="S56" s="690"/>
      <c r="T56" s="690"/>
      <c r="U56" s="690"/>
      <c r="V56" s="690"/>
      <c r="W56" s="690"/>
      <c r="X56" s="690"/>
      <c r="Y56" s="690"/>
      <c r="Z56" s="690" t="s">
        <v>292</v>
      </c>
      <c r="AA56" s="690"/>
      <c r="AB56" s="690"/>
      <c r="AC56" s="690"/>
      <c r="AD56" s="690"/>
      <c r="AE56" s="690"/>
      <c r="AF56" s="690"/>
      <c r="AG56" s="690"/>
      <c r="AH56" s="690"/>
      <c r="AI56" s="690"/>
      <c r="AJ56" s="690"/>
      <c r="AK56" s="690"/>
      <c r="AL56" s="690"/>
      <c r="AM56" s="690"/>
      <c r="AN56" s="690"/>
      <c r="AO56" s="690"/>
      <c r="AP56" s="690"/>
      <c r="AT56" s="231" t="s">
        <v>454</v>
      </c>
      <c r="AZ56" s="690"/>
      <c r="BA56" s="690"/>
      <c r="BB56" s="690"/>
      <c r="BC56" s="690"/>
      <c r="BD56" s="690"/>
      <c r="BE56" s="690"/>
      <c r="BF56" s="690"/>
      <c r="BG56" s="690" t="s">
        <v>291</v>
      </c>
      <c r="BH56" s="690"/>
      <c r="BI56" s="690"/>
      <c r="BJ56" s="690"/>
      <c r="BK56" s="690"/>
      <c r="BL56" s="690"/>
      <c r="BM56" s="690"/>
      <c r="BN56" s="690"/>
      <c r="BO56" s="690"/>
      <c r="BP56" s="690"/>
      <c r="BQ56" s="690"/>
      <c r="BR56" s="690"/>
      <c r="BS56" s="690"/>
      <c r="BT56" s="690"/>
      <c r="BU56" s="690"/>
      <c r="BV56" s="690"/>
      <c r="BW56" s="690" t="s">
        <v>292</v>
      </c>
      <c r="BX56" s="690"/>
      <c r="BY56" s="690"/>
      <c r="BZ56" s="690"/>
      <c r="CA56" s="690"/>
      <c r="CB56" s="690"/>
      <c r="CC56" s="690"/>
      <c r="CD56" s="690"/>
      <c r="CE56" s="690"/>
      <c r="CF56" s="690"/>
      <c r="CG56" s="690"/>
      <c r="CH56" s="690"/>
      <c r="CI56" s="690"/>
      <c r="CJ56" s="690"/>
      <c r="CK56" s="690"/>
      <c r="CL56" s="690"/>
      <c r="CM56" s="690"/>
      <c r="CQ56" s="231" t="s">
        <v>454</v>
      </c>
    </row>
    <row r="57" spans="2:96" s="162" customFormat="1" ht="20.100000000000001" customHeight="1">
      <c r="C57" s="728" t="s">
        <v>358</v>
      </c>
      <c r="D57" s="728"/>
      <c r="E57" s="728"/>
      <c r="F57" s="728"/>
      <c r="G57" s="728"/>
      <c r="H57" s="728"/>
      <c r="I57" s="729"/>
      <c r="J57" s="730"/>
      <c r="K57" s="731"/>
      <c r="L57" s="731"/>
      <c r="M57" s="731"/>
      <c r="N57" s="731"/>
      <c r="O57" s="731"/>
      <c r="P57" s="731"/>
      <c r="Q57" s="731"/>
      <c r="R57" s="731"/>
      <c r="S57" s="731"/>
      <c r="T57" s="731"/>
      <c r="U57" s="731"/>
      <c r="V57" s="731"/>
      <c r="W57" s="709" t="s">
        <v>303</v>
      </c>
      <c r="X57" s="709"/>
      <c r="Y57" s="710"/>
      <c r="Z57" s="715" t="s">
        <v>455</v>
      </c>
      <c r="AA57" s="716"/>
      <c r="AB57" s="716"/>
      <c r="AC57" s="716"/>
      <c r="AD57" s="716"/>
      <c r="AE57" s="716"/>
      <c r="AF57" s="716"/>
      <c r="AG57" s="716"/>
      <c r="AH57" s="716"/>
      <c r="AI57" s="716"/>
      <c r="AJ57" s="716"/>
      <c r="AK57" s="716"/>
      <c r="AL57" s="716"/>
      <c r="AM57" s="716"/>
      <c r="AN57" s="716"/>
      <c r="AO57" s="716"/>
      <c r="AP57" s="717"/>
      <c r="AS57" s="162" t="s">
        <v>348</v>
      </c>
      <c r="AT57" s="232" t="str">
        <f>IFERROR(AT48+3.3*Y8,"")</f>
        <v/>
      </c>
      <c r="AZ57" s="728" t="s">
        <v>358</v>
      </c>
      <c r="BA57" s="728"/>
      <c r="BB57" s="728"/>
      <c r="BC57" s="728"/>
      <c r="BD57" s="728"/>
      <c r="BE57" s="728"/>
      <c r="BF57" s="729"/>
      <c r="BG57" s="730"/>
      <c r="BH57" s="731"/>
      <c r="BI57" s="731"/>
      <c r="BJ57" s="731"/>
      <c r="BK57" s="731"/>
      <c r="BL57" s="731"/>
      <c r="BM57" s="731"/>
      <c r="BN57" s="731"/>
      <c r="BO57" s="731"/>
      <c r="BP57" s="731"/>
      <c r="BQ57" s="731"/>
      <c r="BR57" s="731"/>
      <c r="BS57" s="731"/>
      <c r="BT57" s="709" t="s">
        <v>303</v>
      </c>
      <c r="BU57" s="709"/>
      <c r="BV57" s="710"/>
      <c r="BW57" s="715" t="s">
        <v>455</v>
      </c>
      <c r="BX57" s="716"/>
      <c r="BY57" s="716"/>
      <c r="BZ57" s="716"/>
      <c r="CA57" s="716"/>
      <c r="CB57" s="716"/>
      <c r="CC57" s="716"/>
      <c r="CD57" s="716"/>
      <c r="CE57" s="716"/>
      <c r="CF57" s="716"/>
      <c r="CG57" s="716"/>
      <c r="CH57" s="716"/>
      <c r="CI57" s="716"/>
      <c r="CJ57" s="716"/>
      <c r="CK57" s="716"/>
      <c r="CL57" s="716"/>
      <c r="CM57" s="717"/>
      <c r="CP57" s="162" t="s">
        <v>348</v>
      </c>
      <c r="CQ57" s="232" t="str">
        <f>IFERROR(CQ48+3.3*BV8,"")</f>
        <v/>
      </c>
    </row>
    <row r="58" spans="2:96" s="162" customFormat="1" ht="20.100000000000001" customHeight="1">
      <c r="C58" s="728"/>
      <c r="D58" s="728"/>
      <c r="E58" s="728"/>
      <c r="F58" s="728"/>
      <c r="G58" s="728"/>
      <c r="H58" s="728"/>
      <c r="I58" s="729"/>
      <c r="J58" s="722"/>
      <c r="K58" s="723"/>
      <c r="L58" s="723"/>
      <c r="M58" s="723"/>
      <c r="N58" s="723"/>
      <c r="O58" s="723"/>
      <c r="P58" s="723"/>
      <c r="Q58" s="723"/>
      <c r="R58" s="723"/>
      <c r="S58" s="723"/>
      <c r="T58" s="723"/>
      <c r="U58" s="723"/>
      <c r="V58" s="723"/>
      <c r="W58" s="711"/>
      <c r="X58" s="711"/>
      <c r="Y58" s="712"/>
      <c r="Z58" s="718" t="str" cm="1">
        <f t="array" ref="Z58">IF(AT46=FALSE,"",IFERROR(_xlfn.IFS(AND(SUM(AJ9:AR11)&lt;=2,SUM(AJ9:AR11)&gt;0),AT57,SUM(AJ9:AR11)&gt;=3,AT58),""))</f>
        <v/>
      </c>
      <c r="AA58" s="719"/>
      <c r="AB58" s="719"/>
      <c r="AC58" s="719"/>
      <c r="AD58" s="719"/>
      <c r="AE58" s="719"/>
      <c r="AF58" s="719"/>
      <c r="AG58" s="719"/>
      <c r="AH58" s="719"/>
      <c r="AI58" s="719"/>
      <c r="AJ58" s="719"/>
      <c r="AK58" s="719"/>
      <c r="AL58" s="719"/>
      <c r="AM58" s="719"/>
      <c r="AN58" s="711" t="s">
        <v>303</v>
      </c>
      <c r="AO58" s="711"/>
      <c r="AP58" s="712"/>
      <c r="AS58" s="162" t="s">
        <v>350</v>
      </c>
      <c r="AT58" s="232" t="str">
        <f>IFERROR(AT49+3.3*Y8,"")</f>
        <v/>
      </c>
      <c r="AZ58" s="728"/>
      <c r="BA58" s="728"/>
      <c r="BB58" s="728"/>
      <c r="BC58" s="728"/>
      <c r="BD58" s="728"/>
      <c r="BE58" s="728"/>
      <c r="BF58" s="729"/>
      <c r="BG58" s="722"/>
      <c r="BH58" s="723"/>
      <c r="BI58" s="723"/>
      <c r="BJ58" s="723"/>
      <c r="BK58" s="723"/>
      <c r="BL58" s="723"/>
      <c r="BM58" s="723"/>
      <c r="BN58" s="723"/>
      <c r="BO58" s="723"/>
      <c r="BP58" s="723"/>
      <c r="BQ58" s="723"/>
      <c r="BR58" s="723"/>
      <c r="BS58" s="723"/>
      <c r="BT58" s="711"/>
      <c r="BU58" s="711"/>
      <c r="BV58" s="712"/>
      <c r="BW58" s="722" cm="1">
        <f t="array" ref="BW58">IFERROR(_xlfn.IFS(AND(SUM(CG9:CO11)&lt;=2,SUM(CG9:CO11)&gt;0),CQ57,SUM(CG9:CO11)&gt;=3,CQ58),"")</f>
        <v>659.8</v>
      </c>
      <c r="BX58" s="723"/>
      <c r="BY58" s="723"/>
      <c r="BZ58" s="723"/>
      <c r="CA58" s="723"/>
      <c r="CB58" s="723"/>
      <c r="CC58" s="723"/>
      <c r="CD58" s="723"/>
      <c r="CE58" s="723"/>
      <c r="CF58" s="723"/>
      <c r="CG58" s="723"/>
      <c r="CH58" s="723"/>
      <c r="CI58" s="723"/>
      <c r="CJ58" s="723"/>
      <c r="CK58" s="711" t="s">
        <v>303</v>
      </c>
      <c r="CL58" s="711"/>
      <c r="CM58" s="712"/>
      <c r="CP58" s="162" t="s">
        <v>350</v>
      </c>
      <c r="CQ58" s="232">
        <f>IFERROR(CQ49+3.3*BV8,"")</f>
        <v>659.8</v>
      </c>
    </row>
    <row r="59" spans="2:96" s="162" customFormat="1" ht="20.100000000000001" customHeight="1">
      <c r="C59" s="728"/>
      <c r="D59" s="728"/>
      <c r="E59" s="728"/>
      <c r="F59" s="728"/>
      <c r="G59" s="728"/>
      <c r="H59" s="728"/>
      <c r="I59" s="729"/>
      <c r="J59" s="724"/>
      <c r="K59" s="725"/>
      <c r="L59" s="725"/>
      <c r="M59" s="725"/>
      <c r="N59" s="725"/>
      <c r="O59" s="725"/>
      <c r="P59" s="725"/>
      <c r="Q59" s="725"/>
      <c r="R59" s="725"/>
      <c r="S59" s="725"/>
      <c r="T59" s="725"/>
      <c r="U59" s="725"/>
      <c r="V59" s="725"/>
      <c r="W59" s="713"/>
      <c r="X59" s="713"/>
      <c r="Y59" s="714"/>
      <c r="Z59" s="720"/>
      <c r="AA59" s="721"/>
      <c r="AB59" s="721"/>
      <c r="AC59" s="721"/>
      <c r="AD59" s="721"/>
      <c r="AE59" s="721"/>
      <c r="AF59" s="721"/>
      <c r="AG59" s="721"/>
      <c r="AH59" s="721"/>
      <c r="AI59" s="721"/>
      <c r="AJ59" s="721"/>
      <c r="AK59" s="721"/>
      <c r="AL59" s="721"/>
      <c r="AM59" s="721"/>
      <c r="AN59" s="713"/>
      <c r="AO59" s="713"/>
      <c r="AP59" s="714"/>
      <c r="AZ59" s="728"/>
      <c r="BA59" s="728"/>
      <c r="BB59" s="728"/>
      <c r="BC59" s="728"/>
      <c r="BD59" s="728"/>
      <c r="BE59" s="728"/>
      <c r="BF59" s="729"/>
      <c r="BG59" s="724"/>
      <c r="BH59" s="725"/>
      <c r="BI59" s="725"/>
      <c r="BJ59" s="725"/>
      <c r="BK59" s="725"/>
      <c r="BL59" s="725"/>
      <c r="BM59" s="725"/>
      <c r="BN59" s="725"/>
      <c r="BO59" s="725"/>
      <c r="BP59" s="725"/>
      <c r="BQ59" s="725"/>
      <c r="BR59" s="725"/>
      <c r="BS59" s="725"/>
      <c r="BT59" s="713"/>
      <c r="BU59" s="713"/>
      <c r="BV59" s="714"/>
      <c r="BW59" s="724"/>
      <c r="BX59" s="725"/>
      <c r="BY59" s="725"/>
      <c r="BZ59" s="725"/>
      <c r="CA59" s="725"/>
      <c r="CB59" s="725"/>
      <c r="CC59" s="725"/>
      <c r="CD59" s="725"/>
      <c r="CE59" s="725"/>
      <c r="CF59" s="725"/>
      <c r="CG59" s="725"/>
      <c r="CH59" s="725"/>
      <c r="CI59" s="725"/>
      <c r="CJ59" s="725"/>
      <c r="CK59" s="713"/>
      <c r="CL59" s="713"/>
      <c r="CM59" s="714"/>
    </row>
    <row r="60" spans="2:96" s="162" customFormat="1" ht="16.5" customHeight="1">
      <c r="C60" s="162" t="s">
        <v>360</v>
      </c>
      <c r="AZ60" s="162" t="s">
        <v>360</v>
      </c>
    </row>
    <row r="61" spans="2:96" s="162" customFormat="1" ht="20.100000000000001" customHeight="1">
      <c r="C61" s="690"/>
      <c r="D61" s="690"/>
      <c r="E61" s="690"/>
      <c r="F61" s="690"/>
      <c r="G61" s="690"/>
      <c r="H61" s="690"/>
      <c r="I61" s="690"/>
      <c r="J61" s="690" t="s">
        <v>291</v>
      </c>
      <c r="K61" s="690"/>
      <c r="L61" s="690"/>
      <c r="M61" s="690"/>
      <c r="N61" s="690"/>
      <c r="O61" s="690"/>
      <c r="P61" s="690"/>
      <c r="Q61" s="690"/>
      <c r="R61" s="690"/>
      <c r="S61" s="690"/>
      <c r="T61" s="690"/>
      <c r="U61" s="690"/>
      <c r="V61" s="690"/>
      <c r="W61" s="690"/>
      <c r="X61" s="690"/>
      <c r="Y61" s="690"/>
      <c r="Z61" s="690" t="s">
        <v>292</v>
      </c>
      <c r="AA61" s="690"/>
      <c r="AB61" s="690"/>
      <c r="AC61" s="690"/>
      <c r="AD61" s="690"/>
      <c r="AE61" s="690"/>
      <c r="AF61" s="690"/>
      <c r="AG61" s="690"/>
      <c r="AH61" s="690"/>
      <c r="AI61" s="690"/>
      <c r="AJ61" s="690"/>
      <c r="AK61" s="690"/>
      <c r="AL61" s="690"/>
      <c r="AM61" s="690"/>
      <c r="AN61" s="690"/>
      <c r="AO61" s="690"/>
      <c r="AP61" s="690"/>
      <c r="AZ61" s="690"/>
      <c r="BA61" s="690"/>
      <c r="BB61" s="690"/>
      <c r="BC61" s="690"/>
      <c r="BD61" s="690"/>
      <c r="BE61" s="690"/>
      <c r="BF61" s="690"/>
      <c r="BG61" s="690" t="s">
        <v>291</v>
      </c>
      <c r="BH61" s="690"/>
      <c r="BI61" s="690"/>
      <c r="BJ61" s="690"/>
      <c r="BK61" s="690"/>
      <c r="BL61" s="690"/>
      <c r="BM61" s="690"/>
      <c r="BN61" s="690"/>
      <c r="BO61" s="690"/>
      <c r="BP61" s="690"/>
      <c r="BQ61" s="690"/>
      <c r="BR61" s="690"/>
      <c r="BS61" s="690"/>
      <c r="BT61" s="690"/>
      <c r="BU61" s="690"/>
      <c r="BV61" s="690"/>
      <c r="BW61" s="690" t="s">
        <v>292</v>
      </c>
      <c r="BX61" s="690"/>
      <c r="BY61" s="690"/>
      <c r="BZ61" s="690"/>
      <c r="CA61" s="690"/>
      <c r="CB61" s="690"/>
      <c r="CC61" s="690"/>
      <c r="CD61" s="690"/>
      <c r="CE61" s="690"/>
      <c r="CF61" s="690"/>
      <c r="CG61" s="690"/>
      <c r="CH61" s="690"/>
      <c r="CI61" s="690"/>
      <c r="CJ61" s="690"/>
      <c r="CK61" s="690"/>
      <c r="CL61" s="690"/>
      <c r="CM61" s="690"/>
    </row>
    <row r="62" spans="2:96" s="162" customFormat="1" ht="20.100000000000001" customHeight="1">
      <c r="C62" s="728" t="s">
        <v>358</v>
      </c>
      <c r="D62" s="728"/>
      <c r="E62" s="728"/>
      <c r="F62" s="728"/>
      <c r="G62" s="728"/>
      <c r="H62" s="728"/>
      <c r="I62" s="729"/>
      <c r="J62" s="894"/>
      <c r="K62" s="895"/>
      <c r="L62" s="895"/>
      <c r="M62" s="895"/>
      <c r="N62" s="895"/>
      <c r="O62" s="895"/>
      <c r="P62" s="895"/>
      <c r="Q62" s="895"/>
      <c r="R62" s="895"/>
      <c r="S62" s="895"/>
      <c r="T62" s="895"/>
      <c r="U62" s="895"/>
      <c r="V62" s="895"/>
      <c r="W62" s="709" t="s">
        <v>303</v>
      </c>
      <c r="X62" s="709"/>
      <c r="Y62" s="710"/>
      <c r="Z62" s="715" t="s">
        <v>456</v>
      </c>
      <c r="AA62" s="716"/>
      <c r="AB62" s="716"/>
      <c r="AC62" s="716"/>
      <c r="AD62" s="716"/>
      <c r="AE62" s="716"/>
      <c r="AF62" s="716"/>
      <c r="AG62" s="716"/>
      <c r="AH62" s="716"/>
      <c r="AI62" s="716"/>
      <c r="AJ62" s="716"/>
      <c r="AK62" s="716"/>
      <c r="AL62" s="716"/>
      <c r="AM62" s="716"/>
      <c r="AN62" s="716"/>
      <c r="AO62" s="716"/>
      <c r="AP62" s="717"/>
      <c r="AZ62" s="728" t="s">
        <v>358</v>
      </c>
      <c r="BA62" s="728"/>
      <c r="BB62" s="728"/>
      <c r="BC62" s="728"/>
      <c r="BD62" s="728"/>
      <c r="BE62" s="728"/>
      <c r="BF62" s="729"/>
      <c r="BG62" s="900">
        <v>400</v>
      </c>
      <c r="BH62" s="901"/>
      <c r="BI62" s="901"/>
      <c r="BJ62" s="901"/>
      <c r="BK62" s="901"/>
      <c r="BL62" s="901"/>
      <c r="BM62" s="901"/>
      <c r="BN62" s="901"/>
      <c r="BO62" s="901"/>
      <c r="BP62" s="901"/>
      <c r="BQ62" s="901"/>
      <c r="BR62" s="901"/>
      <c r="BS62" s="901"/>
      <c r="BT62" s="709" t="s">
        <v>303</v>
      </c>
      <c r="BU62" s="709"/>
      <c r="BV62" s="710"/>
      <c r="BW62" s="715" t="s">
        <v>456</v>
      </c>
      <c r="BX62" s="716"/>
      <c r="BY62" s="716"/>
      <c r="BZ62" s="716"/>
      <c r="CA62" s="716"/>
      <c r="CB62" s="716"/>
      <c r="CC62" s="716"/>
      <c r="CD62" s="716"/>
      <c r="CE62" s="716"/>
      <c r="CF62" s="716"/>
      <c r="CG62" s="716"/>
      <c r="CH62" s="716"/>
      <c r="CI62" s="716"/>
      <c r="CJ62" s="716"/>
      <c r="CK62" s="716"/>
      <c r="CL62" s="716"/>
      <c r="CM62" s="717"/>
    </row>
    <row r="63" spans="2:96" s="162" customFormat="1" ht="20.100000000000001" customHeight="1">
      <c r="C63" s="728"/>
      <c r="D63" s="728"/>
      <c r="E63" s="728"/>
      <c r="F63" s="728"/>
      <c r="G63" s="728"/>
      <c r="H63" s="728"/>
      <c r="I63" s="729"/>
      <c r="J63" s="896"/>
      <c r="K63" s="897"/>
      <c r="L63" s="897"/>
      <c r="M63" s="897"/>
      <c r="N63" s="897"/>
      <c r="O63" s="897"/>
      <c r="P63" s="897"/>
      <c r="Q63" s="897"/>
      <c r="R63" s="897"/>
      <c r="S63" s="897"/>
      <c r="T63" s="897"/>
      <c r="U63" s="897"/>
      <c r="V63" s="897"/>
      <c r="W63" s="711"/>
      <c r="X63" s="711"/>
      <c r="Y63" s="712"/>
      <c r="Z63" s="718" t="str" cm="1">
        <f t="array" ref="Z63">IFERROR(_xlfn.IFS(AU48="○",AT48,AU49="○",AT49),IF(SUM(AJ9:AR11)&lt;1,"",IF(SUM(AJ9:AR11)&lt;=2,330+30*(SUM(AJ9:AR11)-1),400+80*(SUM(AJ9:AR11)-3))))</f>
        <v/>
      </c>
      <c r="AA63" s="719"/>
      <c r="AB63" s="719"/>
      <c r="AC63" s="719"/>
      <c r="AD63" s="719"/>
      <c r="AE63" s="719"/>
      <c r="AF63" s="719"/>
      <c r="AG63" s="719"/>
      <c r="AH63" s="719"/>
      <c r="AI63" s="719"/>
      <c r="AJ63" s="719"/>
      <c r="AK63" s="719"/>
      <c r="AL63" s="719"/>
      <c r="AM63" s="719"/>
      <c r="AP63" s="194"/>
      <c r="AZ63" s="728"/>
      <c r="BA63" s="728"/>
      <c r="BB63" s="728"/>
      <c r="BC63" s="728"/>
      <c r="BD63" s="728"/>
      <c r="BE63" s="728"/>
      <c r="BF63" s="729"/>
      <c r="BG63" s="902"/>
      <c r="BH63" s="903"/>
      <c r="BI63" s="903"/>
      <c r="BJ63" s="903"/>
      <c r="BK63" s="903"/>
      <c r="BL63" s="903"/>
      <c r="BM63" s="903"/>
      <c r="BN63" s="903"/>
      <c r="BO63" s="903"/>
      <c r="BP63" s="903"/>
      <c r="BQ63" s="903"/>
      <c r="BR63" s="903"/>
      <c r="BS63" s="903"/>
      <c r="BT63" s="711"/>
      <c r="BU63" s="711"/>
      <c r="BV63" s="712"/>
      <c r="BW63" s="722">
        <f>3.3*SUM(BK9:BQ11,BV9:CB11)</f>
        <v>399.29999999999995</v>
      </c>
      <c r="BX63" s="723"/>
      <c r="BY63" s="723"/>
      <c r="BZ63" s="723"/>
      <c r="CA63" s="723"/>
      <c r="CB63" s="723"/>
      <c r="CC63" s="723"/>
      <c r="CD63" s="723"/>
      <c r="CE63" s="723"/>
      <c r="CF63" s="723"/>
      <c r="CG63" s="723"/>
      <c r="CH63" s="723"/>
      <c r="CI63" s="723"/>
      <c r="CJ63" s="723"/>
      <c r="CM63" s="194"/>
    </row>
    <row r="64" spans="2:96" s="162" customFormat="1" ht="20.100000000000001" customHeight="1">
      <c r="C64" s="728"/>
      <c r="D64" s="728"/>
      <c r="E64" s="728"/>
      <c r="F64" s="728"/>
      <c r="G64" s="728"/>
      <c r="H64" s="728"/>
      <c r="I64" s="729"/>
      <c r="J64" s="898"/>
      <c r="K64" s="899"/>
      <c r="L64" s="899"/>
      <c r="M64" s="899"/>
      <c r="N64" s="899"/>
      <c r="O64" s="899"/>
      <c r="P64" s="899"/>
      <c r="Q64" s="899"/>
      <c r="R64" s="899"/>
      <c r="S64" s="899"/>
      <c r="T64" s="899"/>
      <c r="U64" s="899"/>
      <c r="V64" s="899"/>
      <c r="W64" s="713"/>
      <c r="X64" s="713"/>
      <c r="Y64" s="714"/>
      <c r="Z64" s="720"/>
      <c r="AA64" s="721"/>
      <c r="AB64" s="721"/>
      <c r="AC64" s="721"/>
      <c r="AD64" s="721"/>
      <c r="AE64" s="721"/>
      <c r="AF64" s="721"/>
      <c r="AG64" s="721"/>
      <c r="AH64" s="721"/>
      <c r="AI64" s="721"/>
      <c r="AJ64" s="721"/>
      <c r="AK64" s="721"/>
      <c r="AL64" s="721"/>
      <c r="AM64" s="721"/>
      <c r="AN64" s="726" t="s">
        <v>303</v>
      </c>
      <c r="AO64" s="726"/>
      <c r="AP64" s="727"/>
      <c r="AZ64" s="728"/>
      <c r="BA64" s="728"/>
      <c r="BB64" s="728"/>
      <c r="BC64" s="728"/>
      <c r="BD64" s="728"/>
      <c r="BE64" s="728"/>
      <c r="BF64" s="729"/>
      <c r="BG64" s="746"/>
      <c r="BH64" s="676"/>
      <c r="BI64" s="676"/>
      <c r="BJ64" s="676"/>
      <c r="BK64" s="676"/>
      <c r="BL64" s="676"/>
      <c r="BM64" s="676"/>
      <c r="BN64" s="676"/>
      <c r="BO64" s="676"/>
      <c r="BP64" s="676"/>
      <c r="BQ64" s="676"/>
      <c r="BR64" s="676"/>
      <c r="BS64" s="676"/>
      <c r="BT64" s="713"/>
      <c r="BU64" s="713"/>
      <c r="BV64" s="714"/>
      <c r="BW64" s="724"/>
      <c r="BX64" s="725"/>
      <c r="BY64" s="725"/>
      <c r="BZ64" s="725"/>
      <c r="CA64" s="725"/>
      <c r="CB64" s="725"/>
      <c r="CC64" s="725"/>
      <c r="CD64" s="725"/>
      <c r="CE64" s="725"/>
      <c r="CF64" s="725"/>
      <c r="CG64" s="725"/>
      <c r="CH64" s="725"/>
      <c r="CI64" s="725"/>
      <c r="CJ64" s="725"/>
      <c r="CK64" s="726" t="s">
        <v>303</v>
      </c>
      <c r="CL64" s="726"/>
      <c r="CM64" s="727"/>
    </row>
    <row r="65" spans="2:96" s="162" customFormat="1" ht="20.100000000000001" customHeight="1">
      <c r="C65" s="642" t="s">
        <v>362</v>
      </c>
      <c r="D65" s="643"/>
      <c r="E65" s="643"/>
      <c r="F65" s="643"/>
      <c r="G65" s="643"/>
      <c r="H65" s="643"/>
      <c r="I65" s="644"/>
      <c r="J65" s="892"/>
      <c r="K65" s="893"/>
      <c r="L65" s="893"/>
      <c r="M65" s="893"/>
      <c r="N65" s="893"/>
      <c r="O65" s="893"/>
      <c r="P65" s="893"/>
      <c r="Q65" s="893"/>
      <c r="R65" s="893"/>
      <c r="S65" s="893"/>
      <c r="T65" s="893"/>
      <c r="U65" s="893"/>
      <c r="V65" s="893"/>
      <c r="W65" s="704" t="s">
        <v>303</v>
      </c>
      <c r="X65" s="704"/>
      <c r="Y65" s="705"/>
      <c r="Z65" s="706" t="s">
        <v>363</v>
      </c>
      <c r="AA65" s="707"/>
      <c r="AB65" s="707"/>
      <c r="AC65" s="707"/>
      <c r="AD65" s="707"/>
      <c r="AE65" s="707"/>
      <c r="AF65" s="707"/>
      <c r="AG65" s="708">
        <f>3.3*Y8</f>
        <v>0</v>
      </c>
      <c r="AH65" s="708"/>
      <c r="AI65" s="708"/>
      <c r="AJ65" s="708"/>
      <c r="AK65" s="708"/>
      <c r="AL65" s="708"/>
      <c r="AM65" s="708"/>
      <c r="AN65" s="704" t="s">
        <v>303</v>
      </c>
      <c r="AO65" s="704"/>
      <c r="AP65" s="705"/>
      <c r="AZ65" s="642" t="s">
        <v>362</v>
      </c>
      <c r="BA65" s="643"/>
      <c r="BB65" s="643"/>
      <c r="BC65" s="643"/>
      <c r="BD65" s="643"/>
      <c r="BE65" s="643"/>
      <c r="BF65" s="644"/>
      <c r="BG65" s="746">
        <v>125</v>
      </c>
      <c r="BH65" s="676"/>
      <c r="BI65" s="676"/>
      <c r="BJ65" s="676"/>
      <c r="BK65" s="676"/>
      <c r="BL65" s="676"/>
      <c r="BM65" s="676"/>
      <c r="BN65" s="676"/>
      <c r="BO65" s="676"/>
      <c r="BP65" s="676"/>
      <c r="BQ65" s="676"/>
      <c r="BR65" s="676"/>
      <c r="BS65" s="676"/>
      <c r="BT65" s="704" t="s">
        <v>303</v>
      </c>
      <c r="BU65" s="704"/>
      <c r="BV65" s="705"/>
      <c r="BW65" s="706" t="s">
        <v>363</v>
      </c>
      <c r="BX65" s="707"/>
      <c r="BY65" s="707"/>
      <c r="BZ65" s="707"/>
      <c r="CA65" s="707"/>
      <c r="CB65" s="707"/>
      <c r="CC65" s="707"/>
      <c r="CD65" s="703">
        <f>3.3*BV8</f>
        <v>19.799999999999997</v>
      </c>
      <c r="CE65" s="703"/>
      <c r="CF65" s="703"/>
      <c r="CG65" s="703"/>
      <c r="CH65" s="703"/>
      <c r="CI65" s="703"/>
      <c r="CJ65" s="703"/>
      <c r="CK65" s="704" t="s">
        <v>303</v>
      </c>
      <c r="CL65" s="704"/>
      <c r="CM65" s="705"/>
    </row>
    <row r="66" spans="2:96" s="162" customFormat="1" ht="20.100000000000001" customHeight="1">
      <c r="C66" s="162" t="s">
        <v>364</v>
      </c>
      <c r="AP66" s="165" t="s">
        <v>329</v>
      </c>
      <c r="AZ66" s="162" t="s">
        <v>364</v>
      </c>
      <c r="CM66" s="165" t="s">
        <v>329</v>
      </c>
    </row>
    <row r="67" spans="2:96" s="162" customFormat="1" ht="20.100000000000001" customHeight="1">
      <c r="C67" s="695" t="s">
        <v>362</v>
      </c>
      <c r="D67" s="696"/>
      <c r="E67" s="696"/>
      <c r="F67" s="696"/>
      <c r="G67" s="696"/>
      <c r="H67" s="696"/>
      <c r="I67" s="696"/>
      <c r="J67" s="696"/>
      <c r="K67" s="696"/>
      <c r="L67" s="696"/>
      <c r="M67" s="696"/>
      <c r="N67" s="696"/>
      <c r="O67" s="696"/>
      <c r="P67" s="696"/>
      <c r="Q67" s="697"/>
      <c r="R67" s="174"/>
      <c r="S67" s="175" t="s">
        <v>366</v>
      </c>
      <c r="T67" s="175"/>
      <c r="U67" s="175"/>
      <c r="V67" s="175"/>
      <c r="W67" s="175" t="s">
        <v>367</v>
      </c>
      <c r="X67" s="175"/>
      <c r="Y67" s="175"/>
      <c r="Z67" s="175"/>
      <c r="AA67" s="175" t="s">
        <v>368</v>
      </c>
      <c r="AB67" s="175"/>
      <c r="AC67" s="175"/>
      <c r="AD67" s="175"/>
      <c r="AE67" s="175"/>
      <c r="AF67" s="175"/>
      <c r="AG67" s="175"/>
      <c r="AH67" s="701" t="s">
        <v>369</v>
      </c>
      <c r="AI67" s="701"/>
      <c r="AJ67" s="701"/>
      <c r="AK67" s="701"/>
      <c r="AL67" s="701"/>
      <c r="AM67" s="701"/>
      <c r="AN67" s="701"/>
      <c r="AO67" s="701"/>
      <c r="AP67" s="195" t="s">
        <v>370</v>
      </c>
      <c r="AZ67" s="695" t="s">
        <v>362</v>
      </c>
      <c r="BA67" s="696"/>
      <c r="BB67" s="696"/>
      <c r="BC67" s="696"/>
      <c r="BD67" s="696"/>
      <c r="BE67" s="696"/>
      <c r="BF67" s="696"/>
      <c r="BG67" s="696"/>
      <c r="BH67" s="696"/>
      <c r="BI67" s="696"/>
      <c r="BJ67" s="696"/>
      <c r="BK67" s="696"/>
      <c r="BL67" s="696"/>
      <c r="BM67" s="696"/>
      <c r="BN67" s="697"/>
      <c r="BO67" s="174"/>
      <c r="BP67" s="175" t="s">
        <v>366</v>
      </c>
      <c r="BQ67" s="175"/>
      <c r="BR67" s="175"/>
      <c r="BS67" s="175"/>
      <c r="BT67" s="175" t="s">
        <v>367</v>
      </c>
      <c r="BU67" s="175"/>
      <c r="BV67" s="175"/>
      <c r="BW67" s="175"/>
      <c r="BX67" s="175" t="s">
        <v>368</v>
      </c>
      <c r="BY67" s="175"/>
      <c r="BZ67" s="175"/>
      <c r="CA67" s="175"/>
      <c r="CB67" s="175"/>
      <c r="CC67" s="175"/>
      <c r="CD67" s="175"/>
      <c r="CE67" s="701" t="s">
        <v>369</v>
      </c>
      <c r="CF67" s="701"/>
      <c r="CG67" s="701"/>
      <c r="CH67" s="701"/>
      <c r="CI67" s="701"/>
      <c r="CJ67" s="701"/>
      <c r="CK67" s="701"/>
      <c r="CL67" s="701"/>
      <c r="CM67" s="195" t="s">
        <v>370</v>
      </c>
    </row>
    <row r="68" spans="2:96" s="162" customFormat="1" ht="20.100000000000001" customHeight="1">
      <c r="C68" s="698"/>
      <c r="D68" s="699"/>
      <c r="E68" s="699"/>
      <c r="F68" s="699"/>
      <c r="G68" s="699"/>
      <c r="H68" s="699"/>
      <c r="I68" s="699"/>
      <c r="J68" s="699"/>
      <c r="K68" s="699"/>
      <c r="L68" s="699"/>
      <c r="M68" s="699"/>
      <c r="N68" s="699"/>
      <c r="O68" s="699"/>
      <c r="P68" s="699"/>
      <c r="Q68" s="700"/>
      <c r="R68" s="178"/>
      <c r="S68" s="179" t="s">
        <v>371</v>
      </c>
      <c r="T68" s="179"/>
      <c r="U68" s="179"/>
      <c r="V68" s="179"/>
      <c r="W68" s="179"/>
      <c r="X68" s="179"/>
      <c r="Y68" s="179"/>
      <c r="Z68" s="673"/>
      <c r="AA68" s="673"/>
      <c r="AB68" s="673"/>
      <c r="AC68" s="673"/>
      <c r="AD68" s="673"/>
      <c r="AE68" s="673"/>
      <c r="AF68" s="673"/>
      <c r="AG68" s="673"/>
      <c r="AH68" s="673"/>
      <c r="AI68" s="673"/>
      <c r="AJ68" s="673"/>
      <c r="AK68" s="673"/>
      <c r="AL68" s="673"/>
      <c r="AM68" s="673"/>
      <c r="AN68" s="673"/>
      <c r="AO68" s="673"/>
      <c r="AP68" s="674"/>
      <c r="AZ68" s="698"/>
      <c r="BA68" s="699"/>
      <c r="BB68" s="699"/>
      <c r="BC68" s="699"/>
      <c r="BD68" s="699"/>
      <c r="BE68" s="699"/>
      <c r="BF68" s="699"/>
      <c r="BG68" s="699"/>
      <c r="BH68" s="699"/>
      <c r="BI68" s="699"/>
      <c r="BJ68" s="699"/>
      <c r="BK68" s="699"/>
      <c r="BL68" s="699"/>
      <c r="BM68" s="699"/>
      <c r="BN68" s="700"/>
      <c r="BO68" s="178"/>
      <c r="BP68" s="179" t="s">
        <v>371</v>
      </c>
      <c r="BQ68" s="179"/>
      <c r="BR68" s="179"/>
      <c r="BS68" s="179"/>
      <c r="BT68" s="179"/>
      <c r="BU68" s="179"/>
      <c r="BV68" s="179"/>
      <c r="BW68" s="891" t="s">
        <v>556</v>
      </c>
      <c r="BX68" s="891"/>
      <c r="BY68" s="891"/>
      <c r="BZ68" s="891"/>
      <c r="CA68" s="891"/>
      <c r="CB68" s="891"/>
      <c r="CC68" s="891"/>
      <c r="CD68" s="891"/>
      <c r="CE68" s="891"/>
      <c r="CF68" s="891"/>
      <c r="CG68" s="891"/>
      <c r="CH68" s="891"/>
      <c r="CI68" s="891"/>
      <c r="CJ68" s="891"/>
      <c r="CK68" s="891"/>
      <c r="CL68" s="891"/>
      <c r="CM68" s="891"/>
      <c r="CN68" s="891"/>
      <c r="CO68" s="891"/>
      <c r="CP68" s="891"/>
      <c r="CQ68" s="891"/>
      <c r="CR68" s="891"/>
    </row>
    <row r="69" spans="2:96" s="162" customFormat="1" ht="20.100000000000001" customHeight="1">
      <c r="C69" s="196" t="s">
        <v>372</v>
      </c>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7"/>
      <c r="AZ69" s="196" t="s">
        <v>372</v>
      </c>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c r="CA69" s="175"/>
      <c r="CB69" s="175"/>
      <c r="CC69" s="175"/>
      <c r="CD69" s="175"/>
      <c r="CE69" s="175"/>
      <c r="CF69" s="175"/>
      <c r="CG69" s="175"/>
      <c r="CH69" s="175"/>
      <c r="CI69" s="175"/>
      <c r="CJ69" s="175"/>
      <c r="CK69" s="175"/>
      <c r="CL69" s="175"/>
      <c r="CM69" s="177"/>
    </row>
    <row r="70" spans="2:96" s="162" customFormat="1" ht="20.100000000000001" customHeight="1">
      <c r="C70" s="197" t="s">
        <v>373</v>
      </c>
      <c r="AP70" s="194"/>
      <c r="AZ70" s="197" t="s">
        <v>373</v>
      </c>
      <c r="CM70" s="194"/>
    </row>
    <row r="71" spans="2:96" s="162" customFormat="1" ht="20.100000000000001" customHeight="1">
      <c r="C71" s="197" t="s">
        <v>374</v>
      </c>
      <c r="AP71" s="194"/>
      <c r="AZ71" s="197" t="s">
        <v>374</v>
      </c>
      <c r="CM71" s="194"/>
    </row>
    <row r="72" spans="2:96" s="162" customFormat="1" ht="20.100000000000001" customHeight="1">
      <c r="C72" s="678"/>
      <c r="D72" s="679"/>
      <c r="E72" s="679"/>
      <c r="F72" s="679"/>
      <c r="G72" s="679"/>
      <c r="H72" s="679"/>
      <c r="I72" s="679"/>
      <c r="J72" s="679"/>
      <c r="K72" s="679"/>
      <c r="L72" s="679"/>
      <c r="M72" s="679"/>
      <c r="N72" s="679"/>
      <c r="O72" s="679"/>
      <c r="P72" s="679"/>
      <c r="Q72" s="679"/>
      <c r="R72" s="679"/>
      <c r="S72" s="679"/>
      <c r="T72" s="679"/>
      <c r="U72" s="679"/>
      <c r="V72" s="679"/>
      <c r="W72" s="679"/>
      <c r="X72" s="679"/>
      <c r="Y72" s="679"/>
      <c r="Z72" s="679"/>
      <c r="AA72" s="679"/>
      <c r="AB72" s="679"/>
      <c r="AC72" s="679"/>
      <c r="AD72" s="679"/>
      <c r="AE72" s="679"/>
      <c r="AF72" s="679"/>
      <c r="AG72" s="679"/>
      <c r="AH72" s="679"/>
      <c r="AI72" s="679"/>
      <c r="AJ72" s="679"/>
      <c r="AK72" s="679"/>
      <c r="AL72" s="679"/>
      <c r="AM72" s="679"/>
      <c r="AN72" s="679"/>
      <c r="AO72" s="679"/>
      <c r="AP72" s="680"/>
      <c r="AZ72" s="684"/>
      <c r="BA72" s="685"/>
      <c r="BB72" s="685"/>
      <c r="BC72" s="685"/>
      <c r="BD72" s="685"/>
      <c r="BE72" s="685"/>
      <c r="BF72" s="685"/>
      <c r="BG72" s="685"/>
      <c r="BH72" s="685"/>
      <c r="BI72" s="685"/>
      <c r="BJ72" s="685"/>
      <c r="BK72" s="685"/>
      <c r="BL72" s="685"/>
      <c r="BM72" s="685"/>
      <c r="BN72" s="685"/>
      <c r="BO72" s="685"/>
      <c r="BP72" s="685"/>
      <c r="BQ72" s="685"/>
      <c r="BR72" s="685"/>
      <c r="BS72" s="685"/>
      <c r="BT72" s="685"/>
      <c r="BU72" s="685"/>
      <c r="BV72" s="685"/>
      <c r="BW72" s="685"/>
      <c r="BX72" s="685"/>
      <c r="BY72" s="685"/>
      <c r="BZ72" s="685"/>
      <c r="CA72" s="685"/>
      <c r="CB72" s="685"/>
      <c r="CC72" s="685"/>
      <c r="CD72" s="685"/>
      <c r="CE72" s="685"/>
      <c r="CF72" s="685"/>
      <c r="CG72" s="685"/>
      <c r="CH72" s="685"/>
      <c r="CI72" s="685"/>
      <c r="CJ72" s="685"/>
      <c r="CK72" s="685"/>
      <c r="CL72" s="685"/>
      <c r="CM72" s="686"/>
    </row>
    <row r="73" spans="2:96" s="162" customFormat="1" ht="20.100000000000001" customHeight="1">
      <c r="C73" s="678"/>
      <c r="D73" s="679"/>
      <c r="E73" s="679"/>
      <c r="F73" s="679"/>
      <c r="G73" s="679"/>
      <c r="H73" s="679"/>
      <c r="I73" s="679"/>
      <c r="J73" s="679"/>
      <c r="K73" s="679"/>
      <c r="L73" s="679"/>
      <c r="M73" s="679"/>
      <c r="N73" s="679"/>
      <c r="O73" s="679"/>
      <c r="P73" s="679"/>
      <c r="Q73" s="679"/>
      <c r="R73" s="679"/>
      <c r="S73" s="679"/>
      <c r="T73" s="679"/>
      <c r="U73" s="679"/>
      <c r="V73" s="679"/>
      <c r="W73" s="679"/>
      <c r="X73" s="679"/>
      <c r="Y73" s="679"/>
      <c r="Z73" s="679"/>
      <c r="AA73" s="679"/>
      <c r="AB73" s="679"/>
      <c r="AC73" s="679"/>
      <c r="AD73" s="679"/>
      <c r="AE73" s="679"/>
      <c r="AF73" s="679"/>
      <c r="AG73" s="679"/>
      <c r="AH73" s="679"/>
      <c r="AI73" s="679"/>
      <c r="AJ73" s="679"/>
      <c r="AK73" s="679"/>
      <c r="AL73" s="679"/>
      <c r="AM73" s="679"/>
      <c r="AN73" s="679"/>
      <c r="AO73" s="679"/>
      <c r="AP73" s="680"/>
      <c r="AZ73" s="684"/>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6"/>
    </row>
    <row r="74" spans="2:96" s="162" customFormat="1" ht="20.100000000000001" customHeight="1">
      <c r="C74" s="678"/>
      <c r="D74" s="679"/>
      <c r="E74" s="679"/>
      <c r="F74" s="679"/>
      <c r="G74" s="679"/>
      <c r="H74" s="679"/>
      <c r="I74" s="679"/>
      <c r="J74" s="679"/>
      <c r="K74" s="679"/>
      <c r="L74" s="679"/>
      <c r="M74" s="679"/>
      <c r="N74" s="679"/>
      <c r="O74" s="679"/>
      <c r="P74" s="679"/>
      <c r="Q74" s="679"/>
      <c r="R74" s="679"/>
      <c r="S74" s="679"/>
      <c r="T74" s="679"/>
      <c r="U74" s="679"/>
      <c r="V74" s="679"/>
      <c r="W74" s="679"/>
      <c r="X74" s="679"/>
      <c r="Y74" s="679"/>
      <c r="Z74" s="679"/>
      <c r="AA74" s="679"/>
      <c r="AB74" s="679"/>
      <c r="AC74" s="679"/>
      <c r="AD74" s="679"/>
      <c r="AE74" s="679"/>
      <c r="AF74" s="679"/>
      <c r="AG74" s="679"/>
      <c r="AH74" s="679"/>
      <c r="AI74" s="679"/>
      <c r="AJ74" s="679"/>
      <c r="AK74" s="679"/>
      <c r="AL74" s="679"/>
      <c r="AM74" s="679"/>
      <c r="AN74" s="679"/>
      <c r="AO74" s="679"/>
      <c r="AP74" s="680"/>
      <c r="AZ74" s="684"/>
      <c r="BA74" s="685"/>
      <c r="BB74" s="685"/>
      <c r="BC74" s="685"/>
      <c r="BD74" s="685"/>
      <c r="BE74" s="685"/>
      <c r="BF74" s="685"/>
      <c r="BG74" s="685"/>
      <c r="BH74" s="685"/>
      <c r="BI74" s="685"/>
      <c r="BJ74" s="685"/>
      <c r="BK74" s="685"/>
      <c r="BL74" s="685"/>
      <c r="BM74" s="685"/>
      <c r="BN74" s="685"/>
      <c r="BO74" s="685"/>
      <c r="BP74" s="685"/>
      <c r="BQ74" s="685"/>
      <c r="BR74" s="685"/>
      <c r="BS74" s="685"/>
      <c r="BT74" s="685"/>
      <c r="BU74" s="685"/>
      <c r="BV74" s="685"/>
      <c r="BW74" s="685"/>
      <c r="BX74" s="685"/>
      <c r="BY74" s="685"/>
      <c r="BZ74" s="685"/>
      <c r="CA74" s="685"/>
      <c r="CB74" s="685"/>
      <c r="CC74" s="685"/>
      <c r="CD74" s="685"/>
      <c r="CE74" s="685"/>
      <c r="CF74" s="685"/>
      <c r="CG74" s="685"/>
      <c r="CH74" s="685"/>
      <c r="CI74" s="685"/>
      <c r="CJ74" s="685"/>
      <c r="CK74" s="685"/>
      <c r="CL74" s="685"/>
      <c r="CM74" s="686"/>
    </row>
    <row r="75" spans="2:96" s="162" customFormat="1" ht="20.100000000000001" customHeight="1">
      <c r="C75" s="681"/>
      <c r="D75" s="682"/>
      <c r="E75" s="682"/>
      <c r="F75" s="682"/>
      <c r="G75" s="682"/>
      <c r="H75" s="682"/>
      <c r="I75" s="682"/>
      <c r="J75" s="682"/>
      <c r="K75" s="682"/>
      <c r="L75" s="682"/>
      <c r="M75" s="682"/>
      <c r="N75" s="682"/>
      <c r="O75" s="682"/>
      <c r="P75" s="682"/>
      <c r="Q75" s="682"/>
      <c r="R75" s="682"/>
      <c r="S75" s="682"/>
      <c r="T75" s="682"/>
      <c r="U75" s="682"/>
      <c r="V75" s="682"/>
      <c r="W75" s="682"/>
      <c r="X75" s="682"/>
      <c r="Y75" s="682"/>
      <c r="Z75" s="682"/>
      <c r="AA75" s="682"/>
      <c r="AB75" s="682"/>
      <c r="AC75" s="682"/>
      <c r="AD75" s="682"/>
      <c r="AE75" s="682"/>
      <c r="AF75" s="682"/>
      <c r="AG75" s="682"/>
      <c r="AH75" s="682"/>
      <c r="AI75" s="682"/>
      <c r="AJ75" s="682"/>
      <c r="AK75" s="682"/>
      <c r="AL75" s="682"/>
      <c r="AM75" s="682"/>
      <c r="AN75" s="682"/>
      <c r="AO75" s="682"/>
      <c r="AP75" s="683"/>
      <c r="AZ75" s="687"/>
      <c r="BA75" s="688"/>
      <c r="BB75" s="688"/>
      <c r="BC75" s="688"/>
      <c r="BD75" s="688"/>
      <c r="BE75" s="688"/>
      <c r="BF75" s="688"/>
      <c r="BG75" s="688"/>
      <c r="BH75" s="688"/>
      <c r="BI75" s="688"/>
      <c r="BJ75" s="688"/>
      <c r="BK75" s="688"/>
      <c r="BL75" s="688"/>
      <c r="BM75" s="688"/>
      <c r="BN75" s="688"/>
      <c r="BO75" s="688"/>
      <c r="BP75" s="688"/>
      <c r="BQ75" s="688"/>
      <c r="BR75" s="688"/>
      <c r="BS75" s="688"/>
      <c r="BT75" s="688"/>
      <c r="BU75" s="688"/>
      <c r="BV75" s="688"/>
      <c r="BW75" s="688"/>
      <c r="BX75" s="688"/>
      <c r="BY75" s="688"/>
      <c r="BZ75" s="688"/>
      <c r="CA75" s="688"/>
      <c r="CB75" s="688"/>
      <c r="CC75" s="688"/>
      <c r="CD75" s="688"/>
      <c r="CE75" s="688"/>
      <c r="CF75" s="688"/>
      <c r="CG75" s="688"/>
      <c r="CH75" s="688"/>
      <c r="CI75" s="688"/>
      <c r="CJ75" s="688"/>
      <c r="CK75" s="688"/>
      <c r="CL75" s="688"/>
      <c r="CM75" s="689"/>
    </row>
    <row r="76" spans="2:96" s="162" customFormat="1" ht="20.100000000000001" customHeight="1">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c r="CA76" s="198"/>
      <c r="CB76" s="198"/>
      <c r="CC76" s="198"/>
      <c r="CD76" s="198"/>
      <c r="CE76" s="198"/>
      <c r="CF76" s="198"/>
      <c r="CG76" s="198"/>
      <c r="CH76" s="198"/>
      <c r="CI76" s="198"/>
      <c r="CJ76" s="198"/>
      <c r="CK76" s="198"/>
      <c r="CL76" s="198"/>
      <c r="CM76" s="198"/>
    </row>
    <row r="77" spans="2:96" s="162" customFormat="1" ht="20.100000000000001" customHeight="1">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c r="AK77" s="198"/>
      <c r="AL77" s="198"/>
      <c r="AM77" s="198"/>
      <c r="AN77" s="198"/>
      <c r="AO77" s="198"/>
      <c r="AP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c r="BU77" s="198"/>
      <c r="BV77" s="198"/>
      <c r="BW77" s="198"/>
      <c r="BX77" s="198"/>
      <c r="BY77" s="198"/>
      <c r="BZ77" s="198"/>
      <c r="CA77" s="198"/>
      <c r="CB77" s="198"/>
      <c r="CC77" s="198"/>
      <c r="CD77" s="198"/>
      <c r="CE77" s="198"/>
      <c r="CF77" s="198"/>
      <c r="CG77" s="198"/>
      <c r="CH77" s="198"/>
      <c r="CI77" s="198"/>
      <c r="CJ77" s="198"/>
      <c r="CK77" s="198"/>
      <c r="CL77" s="198"/>
      <c r="CM77" s="198"/>
    </row>
    <row r="78" spans="2:96" s="162" customFormat="1" ht="20.100000000000001" customHeight="1"/>
    <row r="79" spans="2:96" ht="22.5" customHeight="1">
      <c r="B79" s="164" t="s">
        <v>375</v>
      </c>
      <c r="AP79" s="165" t="s">
        <v>376</v>
      </c>
      <c r="AY79" s="164" t="s">
        <v>375</v>
      </c>
      <c r="CM79" s="165" t="s">
        <v>376</v>
      </c>
    </row>
    <row r="80" spans="2:96" s="162" customFormat="1" ht="21" customHeight="1">
      <c r="C80" s="690" t="s">
        <v>377</v>
      </c>
      <c r="D80" s="690"/>
      <c r="E80" s="690"/>
      <c r="F80" s="690"/>
      <c r="G80" s="690" t="s">
        <v>378</v>
      </c>
      <c r="H80" s="690"/>
      <c r="I80" s="690"/>
      <c r="J80" s="690"/>
      <c r="K80" s="690"/>
      <c r="L80" s="690"/>
      <c r="M80" s="690"/>
      <c r="N80" s="690"/>
      <c r="O80" s="690"/>
      <c r="P80" s="174"/>
      <c r="Q80" s="175"/>
      <c r="R80" s="175"/>
      <c r="S80" s="175"/>
      <c r="T80" s="175" t="s">
        <v>543</v>
      </c>
      <c r="U80" s="175"/>
      <c r="V80" s="175"/>
      <c r="W80" s="175"/>
      <c r="X80" s="175"/>
      <c r="Y80" s="175"/>
      <c r="Z80" s="175"/>
      <c r="AA80" s="175"/>
      <c r="AB80" s="175"/>
      <c r="AC80" s="175"/>
      <c r="AD80" s="175"/>
      <c r="AE80" s="175"/>
      <c r="AF80" s="175"/>
      <c r="AG80" s="175"/>
      <c r="AH80" s="175"/>
      <c r="AI80" s="175"/>
      <c r="AJ80" s="175"/>
      <c r="AK80" s="175"/>
      <c r="AL80" s="175"/>
      <c r="AM80" s="175"/>
      <c r="AN80" s="175"/>
      <c r="AO80" s="175"/>
      <c r="AP80" s="177"/>
      <c r="AZ80" s="690" t="s">
        <v>377</v>
      </c>
      <c r="BA80" s="690"/>
      <c r="BB80" s="690"/>
      <c r="BC80" s="690"/>
      <c r="BD80" s="690" t="s">
        <v>378</v>
      </c>
      <c r="BE80" s="690"/>
      <c r="BF80" s="690"/>
      <c r="BG80" s="690"/>
      <c r="BH80" s="690"/>
      <c r="BI80" s="690"/>
      <c r="BJ80" s="690"/>
      <c r="BK80" s="690"/>
      <c r="BL80" s="690"/>
      <c r="BM80" s="174"/>
      <c r="BN80" s="175"/>
      <c r="BO80" s="175"/>
      <c r="BP80" s="175"/>
      <c r="BQ80" s="175" t="s">
        <v>543</v>
      </c>
      <c r="BR80" s="175"/>
      <c r="BS80" s="175"/>
      <c r="BT80" s="175"/>
      <c r="BU80" s="175"/>
      <c r="BV80" s="175"/>
      <c r="BW80" s="175"/>
      <c r="BX80" s="175"/>
      <c r="BY80" s="175"/>
      <c r="BZ80" s="175"/>
      <c r="CA80" s="175"/>
      <c r="CB80" s="175"/>
      <c r="CC80" s="175"/>
      <c r="CD80" s="175"/>
      <c r="CE80" s="175"/>
      <c r="CF80" s="175"/>
      <c r="CG80" s="175"/>
      <c r="CH80" s="175"/>
      <c r="CI80" s="175"/>
      <c r="CJ80" s="175"/>
      <c r="CK80" s="175"/>
      <c r="CL80" s="175"/>
      <c r="CM80" s="177"/>
    </row>
    <row r="81" spans="2:91" s="162" customFormat="1" ht="21" customHeight="1">
      <c r="C81" s="690"/>
      <c r="D81" s="690"/>
      <c r="E81" s="690"/>
      <c r="F81" s="690"/>
      <c r="G81" s="690"/>
      <c r="H81" s="690"/>
      <c r="I81" s="690"/>
      <c r="J81" s="690"/>
      <c r="K81" s="690"/>
      <c r="L81" s="690"/>
      <c r="M81" s="690"/>
      <c r="N81" s="690"/>
      <c r="O81" s="690"/>
      <c r="P81" s="199"/>
      <c r="T81" s="162" t="s">
        <v>545</v>
      </c>
      <c r="AD81" s="193"/>
      <c r="AE81" s="193"/>
      <c r="AF81" s="193"/>
      <c r="AG81" s="193"/>
      <c r="AH81" s="193"/>
      <c r="AI81" s="193"/>
      <c r="AJ81" s="193"/>
      <c r="AK81" s="193"/>
      <c r="AL81" s="193"/>
      <c r="AM81" s="200"/>
      <c r="AP81" s="194"/>
      <c r="AZ81" s="690"/>
      <c r="BA81" s="690"/>
      <c r="BB81" s="690"/>
      <c r="BC81" s="690"/>
      <c r="BD81" s="690"/>
      <c r="BE81" s="690"/>
      <c r="BF81" s="690"/>
      <c r="BG81" s="690"/>
      <c r="BH81" s="690"/>
      <c r="BI81" s="690"/>
      <c r="BJ81" s="690"/>
      <c r="BK81" s="690"/>
      <c r="BL81" s="690"/>
      <c r="BM81" s="199"/>
      <c r="BQ81" s="162" t="s">
        <v>545</v>
      </c>
      <c r="CA81" s="193"/>
      <c r="CB81" s="193"/>
      <c r="CC81" s="193"/>
      <c r="CD81" s="193"/>
      <c r="CE81" s="193"/>
      <c r="CF81" s="193"/>
      <c r="CG81" s="193"/>
      <c r="CH81" s="193"/>
      <c r="CI81" s="193"/>
      <c r="CJ81" s="200"/>
      <c r="CM81" s="194"/>
    </row>
    <row r="82" spans="2:91" s="162" customFormat="1" ht="21" customHeight="1">
      <c r="C82" s="690"/>
      <c r="D82" s="690"/>
      <c r="E82" s="690"/>
      <c r="F82" s="690"/>
      <c r="G82" s="690"/>
      <c r="H82" s="690"/>
      <c r="I82" s="690"/>
      <c r="J82" s="690"/>
      <c r="K82" s="690"/>
      <c r="L82" s="690"/>
      <c r="M82" s="690"/>
      <c r="N82" s="690"/>
      <c r="O82" s="690"/>
      <c r="P82" s="178"/>
      <c r="Q82" s="179"/>
      <c r="R82" s="179"/>
      <c r="S82" s="179"/>
      <c r="T82" s="200" t="s">
        <v>379</v>
      </c>
      <c r="U82" s="201"/>
      <c r="V82" s="201"/>
      <c r="W82" s="201"/>
      <c r="X82" s="201"/>
      <c r="Y82" s="201"/>
      <c r="Z82" s="201"/>
      <c r="AA82" s="201"/>
      <c r="AB82" s="201"/>
      <c r="AC82" s="201"/>
      <c r="AD82" s="200" t="s">
        <v>380</v>
      </c>
      <c r="AN82" s="179"/>
      <c r="AO82" s="179"/>
      <c r="AP82" s="180"/>
      <c r="AZ82" s="690"/>
      <c r="BA82" s="690"/>
      <c r="BB82" s="690"/>
      <c r="BC82" s="690"/>
      <c r="BD82" s="690"/>
      <c r="BE82" s="690"/>
      <c r="BF82" s="690"/>
      <c r="BG82" s="690"/>
      <c r="BH82" s="690"/>
      <c r="BI82" s="690"/>
      <c r="BJ82" s="690"/>
      <c r="BK82" s="690"/>
      <c r="BL82" s="690"/>
      <c r="BM82" s="178"/>
      <c r="BN82" s="179"/>
      <c r="BO82" s="179"/>
      <c r="BP82" s="179"/>
      <c r="BQ82" s="200" t="s">
        <v>379</v>
      </c>
      <c r="BR82" s="201"/>
      <c r="BS82" s="201"/>
      <c r="BT82" s="201"/>
      <c r="BU82" s="201"/>
      <c r="BV82" s="201"/>
      <c r="BW82" s="201"/>
      <c r="BX82" s="201"/>
      <c r="BY82" s="201"/>
      <c r="BZ82" s="201"/>
      <c r="CA82" s="200" t="s">
        <v>380</v>
      </c>
      <c r="CK82" s="179"/>
      <c r="CL82" s="179"/>
      <c r="CM82" s="180"/>
    </row>
    <row r="83" spans="2:91" s="162" customFormat="1" ht="21" customHeight="1">
      <c r="C83" s="690"/>
      <c r="D83" s="690"/>
      <c r="E83" s="690"/>
      <c r="F83" s="690"/>
      <c r="G83" s="690"/>
      <c r="H83" s="690"/>
      <c r="I83" s="690"/>
      <c r="J83" s="690"/>
      <c r="K83" s="690"/>
      <c r="L83" s="690"/>
      <c r="M83" s="690"/>
      <c r="N83" s="690"/>
      <c r="O83" s="690"/>
      <c r="P83" s="642" t="s">
        <v>381</v>
      </c>
      <c r="Q83" s="643"/>
      <c r="R83" s="643"/>
      <c r="S83" s="643"/>
      <c r="T83" s="643"/>
      <c r="U83" s="644"/>
      <c r="V83" s="663"/>
      <c r="W83" s="652"/>
      <c r="X83" s="202"/>
      <c r="Y83" s="202" t="s">
        <v>382</v>
      </c>
      <c r="Z83" s="203"/>
      <c r="AA83" s="202" t="s">
        <v>383</v>
      </c>
      <c r="AB83" s="203"/>
      <c r="AC83" s="202" t="s">
        <v>384</v>
      </c>
      <c r="AD83" s="202"/>
      <c r="AE83" s="202" t="s">
        <v>385</v>
      </c>
      <c r="AF83" s="652"/>
      <c r="AG83" s="652"/>
      <c r="AH83" s="203"/>
      <c r="AI83" s="202" t="s">
        <v>382</v>
      </c>
      <c r="AJ83" s="203"/>
      <c r="AK83" s="202" t="s">
        <v>383</v>
      </c>
      <c r="AL83" s="203"/>
      <c r="AM83" s="202" t="s">
        <v>384</v>
      </c>
      <c r="AN83" s="202"/>
      <c r="AO83" s="204"/>
      <c r="AP83" s="205"/>
      <c r="AZ83" s="690"/>
      <c r="BA83" s="690"/>
      <c r="BB83" s="690"/>
      <c r="BC83" s="690"/>
      <c r="BD83" s="690"/>
      <c r="BE83" s="690"/>
      <c r="BF83" s="690"/>
      <c r="BG83" s="690"/>
      <c r="BH83" s="690"/>
      <c r="BI83" s="690"/>
      <c r="BJ83" s="690"/>
      <c r="BK83" s="690"/>
      <c r="BL83" s="690"/>
      <c r="BM83" s="643" t="s">
        <v>381</v>
      </c>
      <c r="BN83" s="643"/>
      <c r="BO83" s="643"/>
      <c r="BP83" s="643"/>
      <c r="BQ83" s="643"/>
      <c r="BR83" s="644"/>
      <c r="BS83" s="663" t="s">
        <v>547</v>
      </c>
      <c r="BT83" s="652"/>
      <c r="BU83" s="202">
        <v>23</v>
      </c>
      <c r="BV83" s="202" t="s">
        <v>382</v>
      </c>
      <c r="BW83" s="203">
        <v>6</v>
      </c>
      <c r="BX83" s="202" t="s">
        <v>383</v>
      </c>
      <c r="BY83" s="203">
        <v>15</v>
      </c>
      <c r="BZ83" s="202" t="s">
        <v>384</v>
      </c>
      <c r="CA83" s="202"/>
      <c r="CB83" s="202" t="s">
        <v>385</v>
      </c>
      <c r="CC83" s="652"/>
      <c r="CD83" s="652"/>
      <c r="CE83" s="203"/>
      <c r="CF83" s="202" t="s">
        <v>382</v>
      </c>
      <c r="CG83" s="203"/>
      <c r="CH83" s="202" t="s">
        <v>383</v>
      </c>
      <c r="CI83" s="203"/>
      <c r="CJ83" s="202" t="s">
        <v>384</v>
      </c>
      <c r="CK83" s="202"/>
      <c r="CL83" s="204"/>
      <c r="CM83" s="205"/>
    </row>
    <row r="84" spans="2:91" s="162" customFormat="1" ht="21" customHeight="1">
      <c r="C84" s="690"/>
      <c r="D84" s="690"/>
      <c r="E84" s="690"/>
      <c r="F84" s="690"/>
      <c r="G84" s="690" t="s">
        <v>386</v>
      </c>
      <c r="H84" s="690"/>
      <c r="I84" s="690"/>
      <c r="J84" s="690"/>
      <c r="K84" s="690"/>
      <c r="L84" s="690"/>
      <c r="M84" s="690"/>
      <c r="N84" s="690"/>
      <c r="O84" s="690"/>
      <c r="P84" s="691"/>
      <c r="Q84" s="692"/>
      <c r="R84" s="692"/>
      <c r="S84" s="692"/>
      <c r="T84" s="692"/>
      <c r="U84" s="692"/>
      <c r="V84" s="206" t="s">
        <v>387</v>
      </c>
      <c r="W84" s="206"/>
      <c r="X84" s="692"/>
      <c r="Y84" s="692"/>
      <c r="Z84" s="692"/>
      <c r="AA84" s="692"/>
      <c r="AB84" s="206" t="s">
        <v>388</v>
      </c>
      <c r="AC84" s="206"/>
      <c r="AD84" s="206"/>
      <c r="AE84" s="206"/>
      <c r="AF84" s="672"/>
      <c r="AG84" s="672"/>
      <c r="AH84" s="672"/>
      <c r="AI84" s="672"/>
      <c r="AJ84" s="672"/>
      <c r="AK84" s="672"/>
      <c r="AL84" s="672"/>
      <c r="AM84" s="693" t="s">
        <v>389</v>
      </c>
      <c r="AN84" s="693"/>
      <c r="AO84" s="693"/>
      <c r="AP84" s="694"/>
      <c r="AZ84" s="690"/>
      <c r="BA84" s="690"/>
      <c r="BB84" s="690"/>
      <c r="BC84" s="690"/>
      <c r="BD84" s="690" t="s">
        <v>386</v>
      </c>
      <c r="BE84" s="690"/>
      <c r="BF84" s="690"/>
      <c r="BG84" s="690"/>
      <c r="BH84" s="690"/>
      <c r="BI84" s="690"/>
      <c r="BJ84" s="690"/>
      <c r="BK84" s="690"/>
      <c r="BL84" s="690"/>
      <c r="BM84" s="691" t="s">
        <v>390</v>
      </c>
      <c r="BN84" s="692"/>
      <c r="BO84" s="692"/>
      <c r="BP84" s="692"/>
      <c r="BQ84" s="692"/>
      <c r="BR84" s="692"/>
      <c r="BS84" s="206" t="s">
        <v>387</v>
      </c>
      <c r="BT84" s="206"/>
      <c r="BU84" s="692">
        <v>2</v>
      </c>
      <c r="BV84" s="692"/>
      <c r="BW84" s="692"/>
      <c r="BX84" s="692"/>
      <c r="BY84" s="206" t="s">
        <v>388</v>
      </c>
      <c r="BZ84" s="206"/>
      <c r="CA84" s="206"/>
      <c r="CB84" s="206"/>
      <c r="CC84" s="672" t="s">
        <v>557</v>
      </c>
      <c r="CD84" s="672"/>
      <c r="CE84" s="672"/>
      <c r="CF84" s="672"/>
      <c r="CG84" s="672"/>
      <c r="CH84" s="672"/>
      <c r="CI84" s="672"/>
      <c r="CJ84" s="693" t="s">
        <v>389</v>
      </c>
      <c r="CK84" s="693"/>
      <c r="CL84" s="693"/>
      <c r="CM84" s="694"/>
    </row>
    <row r="85" spans="2:91" s="162" customFormat="1" ht="21" customHeight="1">
      <c r="C85" s="690"/>
      <c r="D85" s="690"/>
      <c r="E85" s="690"/>
      <c r="F85" s="690"/>
      <c r="G85" s="690"/>
      <c r="H85" s="690"/>
      <c r="I85" s="690"/>
      <c r="J85" s="690"/>
      <c r="K85" s="690"/>
      <c r="L85" s="690"/>
      <c r="M85" s="690"/>
      <c r="N85" s="690"/>
      <c r="O85" s="690"/>
      <c r="P85" s="675"/>
      <c r="Q85" s="673"/>
      <c r="R85" s="673"/>
      <c r="S85" s="673"/>
      <c r="T85" s="673"/>
      <c r="U85" s="673"/>
      <c r="V85" s="179" t="s">
        <v>392</v>
      </c>
      <c r="W85" s="179"/>
      <c r="X85" s="179"/>
      <c r="Y85" s="179"/>
      <c r="Z85" s="179"/>
      <c r="AA85" s="676">
        <f>SUM(Z20,Z26,Z28)</f>
        <v>0</v>
      </c>
      <c r="AB85" s="676"/>
      <c r="AC85" s="676"/>
      <c r="AD85" s="676"/>
      <c r="AE85" s="676"/>
      <c r="AF85" s="676"/>
      <c r="AG85" s="676"/>
      <c r="AH85" s="676"/>
      <c r="AI85" s="676"/>
      <c r="AJ85" s="676"/>
      <c r="AK85" s="676"/>
      <c r="AL85" s="673" t="s">
        <v>303</v>
      </c>
      <c r="AM85" s="673"/>
      <c r="AN85" s="673"/>
      <c r="AO85" s="673"/>
      <c r="AP85" s="674"/>
      <c r="AZ85" s="690"/>
      <c r="BA85" s="690"/>
      <c r="BB85" s="690"/>
      <c r="BC85" s="690"/>
      <c r="BD85" s="690"/>
      <c r="BE85" s="690"/>
      <c r="BF85" s="690"/>
      <c r="BG85" s="690"/>
      <c r="BH85" s="690"/>
      <c r="BI85" s="690"/>
      <c r="BJ85" s="690"/>
      <c r="BK85" s="690"/>
      <c r="BL85" s="690"/>
      <c r="BM85" s="675"/>
      <c r="BN85" s="673"/>
      <c r="BO85" s="673"/>
      <c r="BP85" s="673"/>
      <c r="BQ85" s="673"/>
      <c r="BR85" s="673"/>
      <c r="BS85" s="179" t="s">
        <v>392</v>
      </c>
      <c r="BT85" s="179"/>
      <c r="BU85" s="179"/>
      <c r="BV85" s="179"/>
      <c r="BW85" s="179"/>
      <c r="BX85" s="676">
        <f>SUM(CA41,CA47,CA50)</f>
        <v>0</v>
      </c>
      <c r="BY85" s="676"/>
      <c r="BZ85" s="676"/>
      <c r="CA85" s="676"/>
      <c r="CB85" s="676"/>
      <c r="CC85" s="676"/>
      <c r="CD85" s="676"/>
      <c r="CE85" s="676"/>
      <c r="CF85" s="676"/>
      <c r="CG85" s="676"/>
      <c r="CH85" s="676"/>
      <c r="CI85" s="673" t="s">
        <v>303</v>
      </c>
      <c r="CJ85" s="673"/>
      <c r="CK85" s="673"/>
      <c r="CL85" s="673"/>
      <c r="CM85" s="674"/>
    </row>
    <row r="86" spans="2:91" s="162" customFormat="1" ht="21" customHeight="1">
      <c r="C86" s="690"/>
      <c r="D86" s="690"/>
      <c r="E86" s="690"/>
      <c r="F86" s="690"/>
      <c r="G86" s="664" t="s">
        <v>548</v>
      </c>
      <c r="H86" s="665"/>
      <c r="I86" s="665"/>
      <c r="J86" s="665"/>
      <c r="K86" s="665"/>
      <c r="L86" s="665"/>
      <c r="M86" s="665"/>
      <c r="N86" s="665"/>
      <c r="O86" s="666"/>
      <c r="P86" s="207"/>
      <c r="Q86" s="208"/>
      <c r="R86" s="208"/>
      <c r="S86" s="209" t="s">
        <v>549</v>
      </c>
      <c r="T86" s="208"/>
      <c r="U86" s="208"/>
      <c r="V86" s="175"/>
      <c r="W86" s="175"/>
      <c r="X86" s="175"/>
      <c r="Y86" s="175"/>
      <c r="Z86" s="175"/>
      <c r="AA86" s="210"/>
      <c r="AB86" s="210"/>
      <c r="AC86" s="210"/>
      <c r="AD86" s="210"/>
      <c r="AE86" s="210"/>
      <c r="AF86" s="210"/>
      <c r="AG86" s="210"/>
      <c r="AH86" s="211"/>
      <c r="AI86" s="211"/>
      <c r="AJ86" s="211"/>
      <c r="AK86" s="211"/>
      <c r="AL86" s="212"/>
      <c r="AM86" s="212"/>
      <c r="AN86" s="212"/>
      <c r="AO86" s="212"/>
      <c r="AP86" s="213"/>
      <c r="AZ86" s="690"/>
      <c r="BA86" s="690"/>
      <c r="BB86" s="690"/>
      <c r="BC86" s="690"/>
      <c r="BD86" s="664" t="s">
        <v>548</v>
      </c>
      <c r="BE86" s="665"/>
      <c r="BF86" s="665"/>
      <c r="BG86" s="665"/>
      <c r="BH86" s="665"/>
      <c r="BI86" s="665"/>
      <c r="BJ86" s="665"/>
      <c r="BK86" s="665"/>
      <c r="BL86" s="666"/>
      <c r="BM86" s="207"/>
      <c r="BN86" s="208"/>
      <c r="BO86" s="208"/>
      <c r="BP86" s="209" t="s">
        <v>549</v>
      </c>
      <c r="BQ86" s="208"/>
      <c r="BR86" s="208"/>
      <c r="BS86" s="175"/>
      <c r="BT86" s="175"/>
      <c r="BU86" s="175"/>
      <c r="BV86" s="175"/>
      <c r="BW86" s="175"/>
      <c r="BX86" s="210"/>
      <c r="BY86" s="210"/>
      <c r="BZ86" s="210"/>
      <c r="CA86" s="210"/>
      <c r="CB86" s="210"/>
      <c r="CC86" s="210"/>
      <c r="CD86" s="210"/>
      <c r="CE86" s="211"/>
      <c r="CF86" s="211"/>
      <c r="CG86" s="211"/>
      <c r="CH86" s="211"/>
      <c r="CI86" s="212"/>
      <c r="CJ86" s="212"/>
      <c r="CK86" s="212"/>
      <c r="CL86" s="212"/>
      <c r="CM86" s="213"/>
    </row>
    <row r="87" spans="2:91" s="162" customFormat="1" ht="21" customHeight="1">
      <c r="C87" s="690"/>
      <c r="D87" s="690"/>
      <c r="E87" s="690"/>
      <c r="F87" s="690"/>
      <c r="G87" s="667"/>
      <c r="H87" s="668"/>
      <c r="I87" s="668"/>
      <c r="J87" s="668"/>
      <c r="K87" s="668"/>
      <c r="L87" s="668"/>
      <c r="M87" s="668"/>
      <c r="N87" s="668"/>
      <c r="O87" s="669"/>
      <c r="P87" s="214"/>
      <c r="Q87" s="215"/>
      <c r="R87" s="215"/>
      <c r="S87" s="172" t="s">
        <v>550</v>
      </c>
      <c r="T87" s="215"/>
      <c r="U87" s="215"/>
      <c r="V87" s="179"/>
      <c r="W87" s="179"/>
      <c r="X87" s="179"/>
      <c r="Y87" s="179"/>
      <c r="Z87" s="179"/>
      <c r="AA87" s="211"/>
      <c r="AB87" s="211"/>
      <c r="AC87" s="211"/>
      <c r="AD87" s="216"/>
      <c r="AE87" s="216"/>
      <c r="AF87" s="211"/>
      <c r="AG87" s="211"/>
      <c r="AH87" s="211"/>
      <c r="AI87" s="211"/>
      <c r="AJ87" s="211"/>
      <c r="AK87" s="211"/>
      <c r="AL87" s="212"/>
      <c r="AM87" s="212"/>
      <c r="AN87" s="212"/>
      <c r="AO87" s="212"/>
      <c r="AP87" s="213"/>
      <c r="AZ87" s="690"/>
      <c r="BA87" s="690"/>
      <c r="BB87" s="690"/>
      <c r="BC87" s="690"/>
      <c r="BD87" s="667"/>
      <c r="BE87" s="668"/>
      <c r="BF87" s="668"/>
      <c r="BG87" s="668"/>
      <c r="BH87" s="668"/>
      <c r="BI87" s="668"/>
      <c r="BJ87" s="668"/>
      <c r="BK87" s="668"/>
      <c r="BL87" s="669"/>
      <c r="BM87" s="214"/>
      <c r="BN87" s="215"/>
      <c r="BO87" s="215"/>
      <c r="BP87" s="172" t="s">
        <v>550</v>
      </c>
      <c r="BQ87" s="215"/>
      <c r="BR87" s="215"/>
      <c r="BS87" s="179"/>
      <c r="BT87" s="179"/>
      <c r="BU87" s="179"/>
      <c r="BV87" s="179"/>
      <c r="BW87" s="179"/>
      <c r="BX87" s="211"/>
      <c r="BY87" s="211"/>
      <c r="BZ87" s="211"/>
      <c r="CA87" s="216"/>
      <c r="CB87" s="216"/>
      <c r="CC87" s="211"/>
      <c r="CD87" s="211"/>
      <c r="CE87" s="211"/>
      <c r="CF87" s="211"/>
      <c r="CG87" s="211"/>
      <c r="CH87" s="211"/>
      <c r="CI87" s="212"/>
      <c r="CJ87" s="212"/>
      <c r="CK87" s="212"/>
      <c r="CL87" s="212"/>
      <c r="CM87" s="213"/>
    </row>
    <row r="88" spans="2:91" s="162" customFormat="1" ht="30" customHeight="1">
      <c r="C88" s="690"/>
      <c r="D88" s="690"/>
      <c r="E88" s="690"/>
      <c r="F88" s="690"/>
      <c r="G88" s="677" t="s">
        <v>393</v>
      </c>
      <c r="H88" s="677"/>
      <c r="I88" s="677"/>
      <c r="J88" s="677"/>
      <c r="K88" s="677"/>
      <c r="L88" s="677"/>
      <c r="M88" s="677"/>
      <c r="N88" s="677"/>
      <c r="O88" s="677"/>
      <c r="P88" s="642" t="s">
        <v>394</v>
      </c>
      <c r="Q88" s="643"/>
      <c r="R88" s="643"/>
      <c r="S88" s="643"/>
      <c r="T88" s="643"/>
      <c r="U88" s="644"/>
      <c r="V88" s="663"/>
      <c r="W88" s="652"/>
      <c r="X88" s="652"/>
      <c r="Y88" s="652"/>
      <c r="Z88" s="652"/>
      <c r="AA88" s="175" t="s">
        <v>382</v>
      </c>
      <c r="AB88" s="175"/>
      <c r="AC88" s="175"/>
      <c r="AD88" s="652"/>
      <c r="AE88" s="652"/>
      <c r="AF88" s="175" t="s">
        <v>383</v>
      </c>
      <c r="AG88" s="175"/>
      <c r="AH88" s="175"/>
      <c r="AI88" s="175"/>
      <c r="AJ88" s="175"/>
      <c r="AK88" s="175" t="s">
        <v>395</v>
      </c>
      <c r="AL88" s="175"/>
      <c r="AM88" s="175"/>
      <c r="AN88" s="175"/>
      <c r="AO88" s="175"/>
      <c r="AP88" s="177"/>
      <c r="AZ88" s="690"/>
      <c r="BA88" s="690"/>
      <c r="BB88" s="690"/>
      <c r="BC88" s="690"/>
      <c r="BD88" s="677" t="s">
        <v>393</v>
      </c>
      <c r="BE88" s="677"/>
      <c r="BF88" s="677"/>
      <c r="BG88" s="677"/>
      <c r="BH88" s="677"/>
      <c r="BI88" s="677"/>
      <c r="BJ88" s="677"/>
      <c r="BK88" s="677"/>
      <c r="BL88" s="677"/>
      <c r="BM88" s="643" t="s">
        <v>394</v>
      </c>
      <c r="BN88" s="643"/>
      <c r="BO88" s="643"/>
      <c r="BP88" s="643"/>
      <c r="BQ88" s="643"/>
      <c r="BR88" s="644"/>
      <c r="BS88" s="663"/>
      <c r="BT88" s="652"/>
      <c r="BU88" s="652"/>
      <c r="BV88" s="652"/>
      <c r="BW88" s="652"/>
      <c r="BX88" s="175" t="s">
        <v>382</v>
      </c>
      <c r="BY88" s="175"/>
      <c r="BZ88" s="175"/>
      <c r="CA88" s="652"/>
      <c r="CB88" s="652"/>
      <c r="CC88" s="175" t="s">
        <v>383</v>
      </c>
      <c r="CD88" s="175"/>
      <c r="CE88" s="175"/>
      <c r="CF88" s="175"/>
      <c r="CG88" s="175"/>
      <c r="CH88" s="175" t="s">
        <v>395</v>
      </c>
      <c r="CI88" s="175"/>
      <c r="CJ88" s="175"/>
      <c r="CK88" s="175"/>
      <c r="CL88" s="175"/>
      <c r="CM88" s="177"/>
    </row>
    <row r="89" spans="2:91" s="162" customFormat="1" ht="30" customHeight="1">
      <c r="C89" s="690"/>
      <c r="D89" s="690"/>
      <c r="E89" s="690"/>
      <c r="F89" s="690"/>
      <c r="G89" s="677"/>
      <c r="H89" s="677"/>
      <c r="I89" s="677"/>
      <c r="J89" s="677"/>
      <c r="K89" s="677"/>
      <c r="L89" s="677"/>
      <c r="M89" s="677"/>
      <c r="N89" s="677"/>
      <c r="O89" s="677"/>
      <c r="P89" s="642" t="s">
        <v>396</v>
      </c>
      <c r="Q89" s="643"/>
      <c r="R89" s="643"/>
      <c r="S89" s="643"/>
      <c r="T89" s="643"/>
      <c r="U89" s="644"/>
      <c r="V89" s="663"/>
      <c r="W89" s="652"/>
      <c r="X89" s="652"/>
      <c r="Y89" s="652"/>
      <c r="Z89" s="652"/>
      <c r="AA89" s="175" t="s">
        <v>382</v>
      </c>
      <c r="AB89" s="175"/>
      <c r="AC89" s="175"/>
      <c r="AD89" s="652"/>
      <c r="AE89" s="652"/>
      <c r="AF89" s="175" t="s">
        <v>383</v>
      </c>
      <c r="AG89" s="175"/>
      <c r="AH89" s="175"/>
      <c r="AI89" s="175"/>
      <c r="AJ89" s="175"/>
      <c r="AK89" s="175" t="s">
        <v>395</v>
      </c>
      <c r="AL89" s="175"/>
      <c r="AM89" s="175"/>
      <c r="AN89" s="175"/>
      <c r="AO89" s="175"/>
      <c r="AP89" s="177"/>
      <c r="AZ89" s="690"/>
      <c r="BA89" s="690"/>
      <c r="BB89" s="690"/>
      <c r="BC89" s="690"/>
      <c r="BD89" s="677"/>
      <c r="BE89" s="677"/>
      <c r="BF89" s="677"/>
      <c r="BG89" s="677"/>
      <c r="BH89" s="677"/>
      <c r="BI89" s="677"/>
      <c r="BJ89" s="677"/>
      <c r="BK89" s="677"/>
      <c r="BL89" s="677"/>
      <c r="BM89" s="643" t="s">
        <v>396</v>
      </c>
      <c r="BN89" s="643"/>
      <c r="BO89" s="643"/>
      <c r="BP89" s="643"/>
      <c r="BQ89" s="643"/>
      <c r="BR89" s="644"/>
      <c r="BS89" s="663"/>
      <c r="BT89" s="652"/>
      <c r="BU89" s="652"/>
      <c r="BV89" s="652"/>
      <c r="BW89" s="652"/>
      <c r="BX89" s="175" t="s">
        <v>382</v>
      </c>
      <c r="BY89" s="175"/>
      <c r="BZ89" s="175"/>
      <c r="CA89" s="652"/>
      <c r="CB89" s="652"/>
      <c r="CC89" s="175" t="s">
        <v>383</v>
      </c>
      <c r="CD89" s="175"/>
      <c r="CE89" s="175"/>
      <c r="CF89" s="175"/>
      <c r="CG89" s="175"/>
      <c r="CH89" s="175" t="s">
        <v>395</v>
      </c>
      <c r="CI89" s="175"/>
      <c r="CJ89" s="175"/>
      <c r="CK89" s="175"/>
      <c r="CL89" s="175"/>
      <c r="CM89" s="177"/>
    </row>
    <row r="90" spans="2:91" s="162" customFormat="1" ht="21" customHeight="1">
      <c r="C90" s="654" t="s">
        <v>397</v>
      </c>
      <c r="D90" s="655"/>
      <c r="E90" s="655"/>
      <c r="F90" s="655"/>
      <c r="G90" s="655"/>
      <c r="H90" s="655"/>
      <c r="I90" s="655"/>
      <c r="J90" s="655"/>
      <c r="K90" s="655"/>
      <c r="L90" s="655"/>
      <c r="M90" s="655"/>
      <c r="N90" s="655"/>
      <c r="O90" s="656"/>
      <c r="P90" s="174" t="s">
        <v>398</v>
      </c>
      <c r="Q90" s="175"/>
      <c r="R90" s="175"/>
      <c r="S90" s="175"/>
      <c r="T90" s="175"/>
      <c r="U90" s="175"/>
      <c r="V90" s="175"/>
      <c r="W90" s="175"/>
      <c r="X90" s="175"/>
      <c r="Y90" s="175"/>
      <c r="Z90" s="175"/>
      <c r="AA90" s="175" t="s">
        <v>551</v>
      </c>
      <c r="AB90" s="175"/>
      <c r="AC90" s="175"/>
      <c r="AD90" s="175"/>
      <c r="AE90" s="175"/>
      <c r="AF90" s="175"/>
      <c r="AG90" s="175"/>
      <c r="AH90" s="175" t="s">
        <v>552</v>
      </c>
      <c r="AI90" s="175"/>
      <c r="AJ90" s="175"/>
      <c r="AK90" s="175"/>
      <c r="AL90" s="175"/>
      <c r="AM90" s="175"/>
      <c r="AN90" s="175"/>
      <c r="AO90" s="175"/>
      <c r="AP90" s="177"/>
      <c r="AZ90" s="654" t="s">
        <v>397</v>
      </c>
      <c r="BA90" s="655"/>
      <c r="BB90" s="655"/>
      <c r="BC90" s="655"/>
      <c r="BD90" s="655"/>
      <c r="BE90" s="655"/>
      <c r="BF90" s="655"/>
      <c r="BG90" s="655"/>
      <c r="BH90" s="655"/>
      <c r="BI90" s="655"/>
      <c r="BJ90" s="655"/>
      <c r="BK90" s="655"/>
      <c r="BL90" s="656"/>
      <c r="BM90" s="174" t="s">
        <v>398</v>
      </c>
      <c r="BN90" s="175"/>
      <c r="BO90" s="175"/>
      <c r="BP90" s="175"/>
      <c r="BQ90" s="175"/>
      <c r="BR90" s="175"/>
      <c r="BS90" s="175"/>
      <c r="BT90" s="175"/>
      <c r="BU90" s="175"/>
      <c r="BV90" s="175"/>
      <c r="BW90" s="175"/>
      <c r="BX90" s="175" t="s">
        <v>551</v>
      </c>
      <c r="BY90" s="175"/>
      <c r="BZ90" s="175"/>
      <c r="CA90" s="175"/>
      <c r="CB90" s="175"/>
      <c r="CC90" s="175"/>
      <c r="CD90" s="175"/>
      <c r="CE90" s="175" t="s">
        <v>552</v>
      </c>
      <c r="CF90" s="175"/>
      <c r="CG90" s="175"/>
      <c r="CH90" s="175"/>
      <c r="CI90" s="175"/>
      <c r="CJ90" s="175"/>
      <c r="CK90" s="175"/>
      <c r="CL90" s="175"/>
      <c r="CM90" s="177"/>
    </row>
    <row r="91" spans="2:91" s="162" customFormat="1" ht="21" customHeight="1">
      <c r="C91" s="657"/>
      <c r="D91" s="658"/>
      <c r="E91" s="658"/>
      <c r="F91" s="658"/>
      <c r="G91" s="658"/>
      <c r="H91" s="658"/>
      <c r="I91" s="658"/>
      <c r="J91" s="658"/>
      <c r="K91" s="658"/>
      <c r="L91" s="658"/>
      <c r="M91" s="658"/>
      <c r="N91" s="658"/>
      <c r="O91" s="659"/>
      <c r="P91" s="199"/>
      <c r="AA91" s="162" t="s">
        <v>545</v>
      </c>
      <c r="AH91" s="200" t="s">
        <v>379</v>
      </c>
      <c r="AI91" s="201"/>
      <c r="AJ91" s="201"/>
      <c r="AK91" s="201"/>
      <c r="AL91" s="201"/>
      <c r="AM91" s="201"/>
      <c r="AN91" s="201"/>
      <c r="AO91" s="201"/>
      <c r="AP91" s="217" t="s">
        <v>380</v>
      </c>
      <c r="AZ91" s="657"/>
      <c r="BA91" s="658"/>
      <c r="BB91" s="658"/>
      <c r="BC91" s="658"/>
      <c r="BD91" s="658"/>
      <c r="BE91" s="658"/>
      <c r="BF91" s="658"/>
      <c r="BG91" s="658"/>
      <c r="BH91" s="658"/>
      <c r="BI91" s="658"/>
      <c r="BJ91" s="658"/>
      <c r="BK91" s="658"/>
      <c r="BL91" s="659"/>
      <c r="BM91" s="199"/>
      <c r="BX91" s="162" t="s">
        <v>545</v>
      </c>
      <c r="CE91" s="200" t="s">
        <v>379</v>
      </c>
      <c r="CF91" s="201"/>
      <c r="CG91" s="201"/>
      <c r="CH91" s="201"/>
      <c r="CI91" s="201"/>
      <c r="CJ91" s="201"/>
      <c r="CK91" s="201"/>
      <c r="CL91" s="201"/>
      <c r="CM91" s="217" t="s">
        <v>380</v>
      </c>
    </row>
    <row r="92" spans="2:91" s="162" customFormat="1" ht="21" customHeight="1">
      <c r="C92" s="660"/>
      <c r="D92" s="661"/>
      <c r="E92" s="661"/>
      <c r="F92" s="661"/>
      <c r="G92" s="661"/>
      <c r="H92" s="661"/>
      <c r="I92" s="661"/>
      <c r="J92" s="661"/>
      <c r="K92" s="661"/>
      <c r="L92" s="661"/>
      <c r="M92" s="661"/>
      <c r="N92" s="661"/>
      <c r="O92" s="662"/>
      <c r="P92" s="642" t="s">
        <v>381</v>
      </c>
      <c r="Q92" s="643"/>
      <c r="R92" s="643"/>
      <c r="S92" s="643"/>
      <c r="T92" s="643"/>
      <c r="U92" s="644"/>
      <c r="V92" s="663"/>
      <c r="W92" s="652"/>
      <c r="X92" s="202"/>
      <c r="Y92" s="202" t="s">
        <v>382</v>
      </c>
      <c r="Z92" s="202"/>
      <c r="AA92" s="202" t="s">
        <v>383</v>
      </c>
      <c r="AB92" s="202"/>
      <c r="AC92" s="202" t="s">
        <v>384</v>
      </c>
      <c r="AD92" s="202"/>
      <c r="AE92" s="202" t="s">
        <v>385</v>
      </c>
      <c r="AF92" s="652"/>
      <c r="AG92" s="652"/>
      <c r="AH92" s="202"/>
      <c r="AI92" s="202" t="s">
        <v>382</v>
      </c>
      <c r="AJ92" s="202"/>
      <c r="AK92" s="202" t="s">
        <v>383</v>
      </c>
      <c r="AL92" s="202"/>
      <c r="AM92" s="202" t="s">
        <v>384</v>
      </c>
      <c r="AN92" s="202"/>
      <c r="AO92" s="204"/>
      <c r="AP92" s="205"/>
      <c r="AZ92" s="660"/>
      <c r="BA92" s="661"/>
      <c r="BB92" s="661"/>
      <c r="BC92" s="661"/>
      <c r="BD92" s="661"/>
      <c r="BE92" s="661"/>
      <c r="BF92" s="661"/>
      <c r="BG92" s="661"/>
      <c r="BH92" s="661"/>
      <c r="BI92" s="661"/>
      <c r="BJ92" s="661"/>
      <c r="BK92" s="661"/>
      <c r="BL92" s="662"/>
      <c r="BM92" s="643" t="s">
        <v>381</v>
      </c>
      <c r="BN92" s="643"/>
      <c r="BO92" s="643"/>
      <c r="BP92" s="643"/>
      <c r="BQ92" s="643"/>
      <c r="BR92" s="644"/>
      <c r="BS92" s="663" t="s">
        <v>547</v>
      </c>
      <c r="BT92" s="652"/>
      <c r="BU92" s="202">
        <v>23</v>
      </c>
      <c r="BV92" s="202" t="s">
        <v>382</v>
      </c>
      <c r="BW92" s="202">
        <v>4</v>
      </c>
      <c r="BX92" s="202" t="s">
        <v>383</v>
      </c>
      <c r="BY92" s="202">
        <v>1</v>
      </c>
      <c r="BZ92" s="202" t="s">
        <v>384</v>
      </c>
      <c r="CA92" s="202"/>
      <c r="CB92" s="202" t="s">
        <v>385</v>
      </c>
      <c r="CC92" s="652" t="s">
        <v>554</v>
      </c>
      <c r="CD92" s="652"/>
      <c r="CE92" s="202">
        <v>8</v>
      </c>
      <c r="CF92" s="202" t="s">
        <v>382</v>
      </c>
      <c r="CG92" s="202">
        <v>3</v>
      </c>
      <c r="CH92" s="202" t="s">
        <v>383</v>
      </c>
      <c r="CI92" s="202">
        <v>31</v>
      </c>
      <c r="CJ92" s="202" t="s">
        <v>384</v>
      </c>
      <c r="CK92" s="202"/>
      <c r="CL92" s="204"/>
      <c r="CM92" s="205"/>
    </row>
    <row r="93" spans="2:91" s="162" customFormat="1" ht="22.5" customHeight="1"/>
    <row r="94" spans="2:91" s="162" customFormat="1" ht="22.5" customHeight="1">
      <c r="B94" s="164" t="s">
        <v>399</v>
      </c>
      <c r="AY94" s="164" t="s">
        <v>399</v>
      </c>
    </row>
    <row r="95" spans="2:91" ht="18.75" customHeight="1">
      <c r="B95" s="218" t="s">
        <v>400</v>
      </c>
      <c r="D95" s="218"/>
      <c r="AE95" s="653" t="s">
        <v>401</v>
      </c>
      <c r="AF95" s="653"/>
      <c r="AG95" s="653"/>
      <c r="AH95" s="653"/>
      <c r="AI95" s="653"/>
      <c r="AJ95" s="653"/>
      <c r="AK95" s="653"/>
      <c r="AL95" s="653"/>
      <c r="AM95" s="653"/>
      <c r="AN95" s="218" t="s">
        <v>370</v>
      </c>
      <c r="AO95" s="218"/>
      <c r="AY95" s="218" t="s">
        <v>400</v>
      </c>
      <c r="BA95" s="218"/>
      <c r="CB95" s="653" t="s">
        <v>401</v>
      </c>
      <c r="CC95" s="653"/>
      <c r="CD95" s="653"/>
      <c r="CE95" s="653"/>
      <c r="CF95" s="653"/>
      <c r="CG95" s="653"/>
      <c r="CH95" s="653"/>
      <c r="CI95" s="653"/>
      <c r="CJ95" s="653"/>
      <c r="CK95" s="218" t="s">
        <v>370</v>
      </c>
      <c r="CL95" s="218"/>
    </row>
    <row r="96" spans="2:91" ht="18.75" customHeight="1">
      <c r="B96" s="170" t="s">
        <v>402</v>
      </c>
      <c r="AN96" s="219" t="s">
        <v>403</v>
      </c>
      <c r="AY96" s="170" t="s">
        <v>402</v>
      </c>
      <c r="CK96" s="219" t="s">
        <v>403</v>
      </c>
    </row>
    <row r="97" spans="2:93" ht="22.5" customHeight="1">
      <c r="D97" s="642"/>
      <c r="E97" s="643"/>
      <c r="F97" s="643"/>
      <c r="G97" s="643"/>
      <c r="H97" s="643"/>
      <c r="I97" s="644"/>
      <c r="J97" s="642" t="s">
        <v>404</v>
      </c>
      <c r="K97" s="643"/>
      <c r="L97" s="643"/>
      <c r="M97" s="643"/>
      <c r="N97" s="643"/>
      <c r="O97" s="643"/>
      <c r="P97" s="643"/>
      <c r="Q97" s="643"/>
      <c r="R97" s="643"/>
      <c r="S97" s="643"/>
      <c r="T97" s="643"/>
      <c r="U97" s="643"/>
      <c r="V97" s="643"/>
      <c r="W97" s="643"/>
      <c r="X97" s="643"/>
      <c r="Y97" s="643"/>
      <c r="Z97" s="643"/>
      <c r="AA97" s="643"/>
      <c r="AB97" s="643"/>
      <c r="AC97" s="643"/>
      <c r="AD97" s="643"/>
      <c r="AE97" s="643"/>
      <c r="AF97" s="643"/>
      <c r="AG97" s="643"/>
      <c r="AH97" s="643"/>
      <c r="AI97" s="643"/>
      <c r="AJ97" s="643"/>
      <c r="AK97" s="643"/>
      <c r="AL97" s="643"/>
      <c r="AM97" s="643"/>
      <c r="AN97" s="644"/>
      <c r="BA97" s="642"/>
      <c r="BB97" s="643"/>
      <c r="BC97" s="643"/>
      <c r="BD97" s="643"/>
      <c r="BE97" s="643"/>
      <c r="BF97" s="644"/>
      <c r="BG97" s="642" t="s">
        <v>404</v>
      </c>
      <c r="BH97" s="643"/>
      <c r="BI97" s="643"/>
      <c r="BJ97" s="643"/>
      <c r="BK97" s="643"/>
      <c r="BL97" s="643"/>
      <c r="BM97" s="643"/>
      <c r="BN97" s="643"/>
      <c r="BO97" s="643"/>
      <c r="BP97" s="643"/>
      <c r="BQ97" s="643"/>
      <c r="BR97" s="643"/>
      <c r="BS97" s="643"/>
      <c r="BT97" s="643"/>
      <c r="BU97" s="643"/>
      <c r="BV97" s="643"/>
      <c r="BW97" s="643"/>
      <c r="BX97" s="643"/>
      <c r="BY97" s="643"/>
      <c r="BZ97" s="643"/>
      <c r="CA97" s="643"/>
      <c r="CB97" s="643"/>
      <c r="CC97" s="643"/>
      <c r="CD97" s="643"/>
      <c r="CE97" s="643"/>
      <c r="CF97" s="643"/>
      <c r="CG97" s="643"/>
      <c r="CH97" s="643"/>
      <c r="CI97" s="643"/>
      <c r="CJ97" s="643"/>
      <c r="CK97" s="644"/>
    </row>
    <row r="98" spans="2:93" ht="19.5" customHeight="1">
      <c r="D98" s="642" t="s">
        <v>405</v>
      </c>
      <c r="E98" s="643"/>
      <c r="F98" s="643"/>
      <c r="G98" s="643"/>
      <c r="H98" s="643"/>
      <c r="I98" s="644"/>
      <c r="J98" s="233"/>
      <c r="K98" s="234"/>
      <c r="L98" s="223" t="s">
        <v>406</v>
      </c>
      <c r="M98" s="234"/>
      <c r="N98" s="234"/>
      <c r="O98" s="234"/>
      <c r="P98" s="234"/>
      <c r="Q98" s="234"/>
      <c r="R98" s="234"/>
      <c r="S98" s="234"/>
      <c r="T98" s="234"/>
      <c r="U98" s="234"/>
      <c r="V98" s="234"/>
      <c r="W98" s="234"/>
      <c r="X98" s="234"/>
      <c r="Y98" s="234"/>
      <c r="Z98" s="234"/>
      <c r="AA98" s="234"/>
      <c r="AB98" s="234"/>
      <c r="AC98" s="234"/>
      <c r="AD98" s="234"/>
      <c r="AE98" s="234"/>
      <c r="AF98" s="234"/>
      <c r="AG98" s="234"/>
      <c r="AH98" s="234"/>
      <c r="AI98" s="234"/>
      <c r="AJ98" s="234"/>
      <c r="AK98" s="234"/>
      <c r="AL98" s="234"/>
      <c r="AM98" s="234"/>
      <c r="AN98" s="235"/>
      <c r="BA98" s="642" t="s">
        <v>405</v>
      </c>
      <c r="BB98" s="643"/>
      <c r="BC98" s="643"/>
      <c r="BD98" s="643"/>
      <c r="BE98" s="643"/>
      <c r="BF98" s="644"/>
      <c r="BG98" s="233"/>
      <c r="BH98" s="234"/>
      <c r="BI98" s="223" t="s">
        <v>406</v>
      </c>
      <c r="BJ98" s="234"/>
      <c r="BK98" s="234"/>
      <c r="BL98" s="234"/>
      <c r="BM98" s="234"/>
      <c r="BN98" s="234"/>
      <c r="BO98" s="234"/>
      <c r="BP98" s="234"/>
      <c r="BQ98" s="234"/>
      <c r="BR98" s="234"/>
      <c r="BS98" s="234"/>
      <c r="BT98" s="234"/>
      <c r="BU98" s="234"/>
      <c r="BV98" s="234"/>
      <c r="BW98" s="234"/>
      <c r="BX98" s="234"/>
      <c r="BY98" s="234"/>
      <c r="BZ98" s="234"/>
      <c r="CA98" s="234"/>
      <c r="CB98" s="234"/>
      <c r="CC98" s="234"/>
      <c r="CD98" s="234"/>
      <c r="CE98" s="234"/>
      <c r="CF98" s="234"/>
      <c r="CG98" s="234"/>
      <c r="CH98" s="234"/>
      <c r="CI98" s="234"/>
      <c r="CJ98" s="234"/>
      <c r="CK98" s="235"/>
    </row>
    <row r="99" spans="2:93" ht="18.75" customHeight="1">
      <c r="B99" s="170" t="s">
        <v>409</v>
      </c>
      <c r="AY99" s="170" t="s">
        <v>409</v>
      </c>
    </row>
    <row r="100" spans="2:93" ht="22.5" customHeight="1">
      <c r="D100" s="642"/>
      <c r="E100" s="643"/>
      <c r="F100" s="643"/>
      <c r="G100" s="643"/>
      <c r="H100" s="643"/>
      <c r="I100" s="643"/>
      <c r="J100" s="644"/>
      <c r="K100" s="642" t="s">
        <v>410</v>
      </c>
      <c r="L100" s="643"/>
      <c r="M100" s="643"/>
      <c r="N100" s="643"/>
      <c r="O100" s="643"/>
      <c r="P100" s="643"/>
      <c r="Q100" s="643"/>
      <c r="R100" s="643"/>
      <c r="S100" s="643"/>
      <c r="T100" s="643"/>
      <c r="U100" s="643"/>
      <c r="V100" s="643"/>
      <c r="W100" s="643"/>
      <c r="X100" s="643"/>
      <c r="Y100" s="643"/>
      <c r="Z100" s="643"/>
      <c r="AA100" s="643"/>
      <c r="AB100" s="643"/>
      <c r="AC100" s="643"/>
      <c r="AD100" s="643"/>
      <c r="AE100" s="643"/>
      <c r="AF100" s="643"/>
      <c r="AG100" s="643"/>
      <c r="AH100" s="643"/>
      <c r="AI100" s="643"/>
      <c r="AJ100" s="643"/>
      <c r="AK100" s="643"/>
      <c r="AL100" s="643"/>
      <c r="AM100" s="644"/>
      <c r="AN100" s="642" t="s">
        <v>457</v>
      </c>
      <c r="AO100" s="643"/>
      <c r="AP100" s="643"/>
      <c r="AQ100" s="643"/>
      <c r="AR100" s="644"/>
      <c r="BA100" s="642"/>
      <c r="BB100" s="643"/>
      <c r="BC100" s="643"/>
      <c r="BD100" s="643"/>
      <c r="BE100" s="643"/>
      <c r="BF100" s="643"/>
      <c r="BG100" s="644"/>
      <c r="BH100" s="642" t="s">
        <v>410</v>
      </c>
      <c r="BI100" s="643"/>
      <c r="BJ100" s="643"/>
      <c r="BK100" s="643"/>
      <c r="BL100" s="643"/>
      <c r="BM100" s="643"/>
      <c r="BN100" s="643"/>
      <c r="BO100" s="643"/>
      <c r="BP100" s="643"/>
      <c r="BQ100" s="643"/>
      <c r="BR100" s="643"/>
      <c r="BS100" s="643"/>
      <c r="BT100" s="643"/>
      <c r="BU100" s="643"/>
      <c r="BV100" s="643"/>
      <c r="BW100" s="643"/>
      <c r="BX100" s="643"/>
      <c r="BY100" s="643"/>
      <c r="BZ100" s="643"/>
      <c r="CA100" s="643"/>
      <c r="CB100" s="643"/>
      <c r="CC100" s="643"/>
      <c r="CD100" s="643"/>
      <c r="CE100" s="643"/>
      <c r="CF100" s="643"/>
      <c r="CG100" s="643"/>
      <c r="CH100" s="643"/>
      <c r="CI100" s="643"/>
      <c r="CJ100" s="644"/>
      <c r="CK100" s="642" t="s">
        <v>457</v>
      </c>
      <c r="CL100" s="643"/>
      <c r="CM100" s="643"/>
      <c r="CN100" s="643"/>
      <c r="CO100" s="644"/>
    </row>
    <row r="101" spans="2:93" ht="21" customHeight="1">
      <c r="D101" s="639" t="s">
        <v>411</v>
      </c>
      <c r="E101" s="639"/>
      <c r="F101" s="640" t="s">
        <v>412</v>
      </c>
      <c r="G101" s="640"/>
      <c r="H101" s="640"/>
      <c r="I101" s="640"/>
      <c r="J101" s="640"/>
      <c r="K101" s="222"/>
      <c r="L101" s="223"/>
      <c r="M101" s="223" t="s">
        <v>413</v>
      </c>
      <c r="N101" s="223"/>
      <c r="O101" s="223"/>
      <c r="P101" s="223"/>
      <c r="Q101" s="223"/>
      <c r="R101" s="223"/>
      <c r="S101" s="223"/>
      <c r="T101" s="223"/>
      <c r="U101" s="223"/>
      <c r="V101" s="223"/>
      <c r="W101" s="223" t="s">
        <v>414</v>
      </c>
      <c r="X101" s="223"/>
      <c r="Y101" s="223"/>
      <c r="Z101" s="223"/>
      <c r="AA101" s="223"/>
      <c r="AB101" s="223"/>
      <c r="AC101" s="223"/>
      <c r="AD101" s="223"/>
      <c r="AE101" s="223"/>
      <c r="AF101" s="223"/>
      <c r="AG101" s="223"/>
      <c r="AH101" s="223"/>
      <c r="AI101" s="223"/>
      <c r="AJ101" s="223"/>
      <c r="AK101" s="223"/>
      <c r="AL101" s="223"/>
      <c r="AM101" s="223"/>
      <c r="AN101" s="887"/>
      <c r="AO101" s="888"/>
      <c r="AP101" s="888"/>
      <c r="AQ101" s="888"/>
      <c r="AR101" s="889"/>
      <c r="BA101" s="639" t="s">
        <v>411</v>
      </c>
      <c r="BB101" s="639"/>
      <c r="BC101" s="640" t="s">
        <v>412</v>
      </c>
      <c r="BD101" s="640"/>
      <c r="BE101" s="640"/>
      <c r="BF101" s="640"/>
      <c r="BG101" s="640"/>
      <c r="BH101" s="222"/>
      <c r="BI101" s="223"/>
      <c r="BJ101" s="223" t="s">
        <v>413</v>
      </c>
      <c r="BK101" s="223"/>
      <c r="BL101" s="223"/>
      <c r="BM101" s="223"/>
      <c r="BN101" s="223"/>
      <c r="BO101" s="223"/>
      <c r="BP101" s="223"/>
      <c r="BQ101" s="223"/>
      <c r="BR101" s="223"/>
      <c r="BS101" s="223"/>
      <c r="BT101" s="223" t="s">
        <v>414</v>
      </c>
      <c r="BU101" s="223"/>
      <c r="BV101" s="223"/>
      <c r="BW101" s="223"/>
      <c r="BX101" s="223"/>
      <c r="BY101" s="223"/>
      <c r="BZ101" s="223"/>
      <c r="CA101" s="223"/>
      <c r="CB101" s="223"/>
      <c r="CC101" s="223"/>
      <c r="CD101" s="223"/>
      <c r="CE101" s="223"/>
      <c r="CF101" s="223"/>
      <c r="CG101" s="223"/>
      <c r="CH101" s="223"/>
      <c r="CI101" s="223"/>
      <c r="CJ101" s="223"/>
      <c r="CK101" s="883"/>
      <c r="CL101" s="883"/>
      <c r="CM101" s="883"/>
      <c r="CN101" s="883"/>
      <c r="CO101" s="883"/>
    </row>
    <row r="102" spans="2:93" ht="21" customHeight="1">
      <c r="D102" s="639"/>
      <c r="E102" s="639"/>
      <c r="F102" s="640" t="s">
        <v>415</v>
      </c>
      <c r="G102" s="640"/>
      <c r="H102" s="640"/>
      <c r="I102" s="640"/>
      <c r="J102" s="640"/>
      <c r="K102" s="197"/>
      <c r="L102" s="218"/>
      <c r="M102" s="218" t="s">
        <v>416</v>
      </c>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218"/>
      <c r="AN102" s="875"/>
      <c r="AO102" s="878"/>
      <c r="AP102" s="878"/>
      <c r="AQ102" s="878"/>
      <c r="AR102" s="879"/>
      <c r="BA102" s="639"/>
      <c r="BB102" s="639"/>
      <c r="BC102" s="640" t="s">
        <v>415</v>
      </c>
      <c r="BD102" s="640"/>
      <c r="BE102" s="640"/>
      <c r="BF102" s="640"/>
      <c r="BG102" s="640"/>
      <c r="BH102" s="197"/>
      <c r="BI102" s="218"/>
      <c r="BJ102" s="218" t="s">
        <v>416</v>
      </c>
      <c r="BK102" s="218"/>
      <c r="BL102" s="218"/>
      <c r="BM102" s="218"/>
      <c r="BN102" s="218"/>
      <c r="BO102" s="218"/>
      <c r="BP102" s="218"/>
      <c r="BQ102" s="218"/>
      <c r="BR102" s="218"/>
      <c r="BS102" s="218"/>
      <c r="BT102" s="218"/>
      <c r="BU102" s="218"/>
      <c r="BV102" s="218"/>
      <c r="BW102" s="218"/>
      <c r="BX102" s="218"/>
      <c r="BY102" s="218"/>
      <c r="BZ102" s="218"/>
      <c r="CA102" s="218"/>
      <c r="CB102" s="218"/>
      <c r="CC102" s="218"/>
      <c r="CD102" s="218"/>
      <c r="CE102" s="218"/>
      <c r="CF102" s="218"/>
      <c r="CG102" s="218"/>
      <c r="CH102" s="218"/>
      <c r="CI102" s="218"/>
      <c r="CJ102" s="218"/>
      <c r="CK102" s="883"/>
      <c r="CL102" s="883"/>
      <c r="CM102" s="883"/>
      <c r="CN102" s="883"/>
      <c r="CO102" s="883"/>
    </row>
    <row r="103" spans="2:93" ht="21" customHeight="1">
      <c r="D103" s="639"/>
      <c r="E103" s="639"/>
      <c r="F103" s="640"/>
      <c r="G103" s="640"/>
      <c r="H103" s="640"/>
      <c r="I103" s="640"/>
      <c r="J103" s="640"/>
      <c r="K103" s="197"/>
      <c r="L103" s="218"/>
      <c r="M103" s="218" t="s">
        <v>417</v>
      </c>
      <c r="N103" s="218"/>
      <c r="O103" s="218"/>
      <c r="P103" s="218"/>
      <c r="Q103" s="218"/>
      <c r="R103" s="218"/>
      <c r="S103" s="218"/>
      <c r="T103" s="218"/>
      <c r="U103" s="218"/>
      <c r="V103" s="218"/>
      <c r="W103" s="218"/>
      <c r="X103" s="218"/>
      <c r="Y103" s="218"/>
      <c r="Z103" s="218"/>
      <c r="AA103" s="218"/>
      <c r="AB103" s="218"/>
      <c r="AC103" s="218"/>
      <c r="AD103" s="218"/>
      <c r="AE103" s="218"/>
      <c r="AF103" s="218"/>
      <c r="AG103" s="218"/>
      <c r="AH103" s="218"/>
      <c r="AI103" s="218"/>
      <c r="AJ103" s="218"/>
      <c r="AK103" s="218"/>
      <c r="AL103" s="218"/>
      <c r="AM103" s="218"/>
      <c r="AN103" s="873"/>
      <c r="AO103" s="886"/>
      <c r="AP103" s="886"/>
      <c r="AQ103" s="886"/>
      <c r="AR103" s="890"/>
      <c r="BA103" s="639"/>
      <c r="BB103" s="639"/>
      <c r="BC103" s="640"/>
      <c r="BD103" s="640"/>
      <c r="BE103" s="640"/>
      <c r="BF103" s="640"/>
      <c r="BG103" s="640"/>
      <c r="BH103" s="197"/>
      <c r="BI103" s="218"/>
      <c r="BJ103" s="218" t="s">
        <v>417</v>
      </c>
      <c r="BK103" s="218"/>
      <c r="BL103" s="218"/>
      <c r="BM103" s="218"/>
      <c r="BN103" s="218"/>
      <c r="BO103" s="218"/>
      <c r="BP103" s="218"/>
      <c r="BQ103" s="218"/>
      <c r="BR103" s="218"/>
      <c r="BS103" s="218"/>
      <c r="BT103" s="218"/>
      <c r="BU103" s="218"/>
      <c r="BV103" s="218"/>
      <c r="BW103" s="218"/>
      <c r="BX103" s="218"/>
      <c r="BY103" s="218"/>
      <c r="BZ103" s="218"/>
      <c r="CA103" s="218"/>
      <c r="CB103" s="218"/>
      <c r="CC103" s="218"/>
      <c r="CD103" s="218"/>
      <c r="CE103" s="218"/>
      <c r="CF103" s="218"/>
      <c r="CG103" s="218"/>
      <c r="CH103" s="218"/>
      <c r="CI103" s="218"/>
      <c r="CJ103" s="218"/>
      <c r="CK103" s="883"/>
      <c r="CL103" s="883"/>
      <c r="CM103" s="883"/>
      <c r="CN103" s="883"/>
      <c r="CO103" s="883"/>
    </row>
    <row r="104" spans="2:93" ht="21" customHeight="1">
      <c r="D104" s="639"/>
      <c r="E104" s="639"/>
      <c r="F104" s="640"/>
      <c r="G104" s="640"/>
      <c r="H104" s="640"/>
      <c r="I104" s="640"/>
      <c r="J104" s="640"/>
      <c r="K104" s="227"/>
      <c r="L104" s="221"/>
      <c r="M104" s="221" t="s">
        <v>418</v>
      </c>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t="s">
        <v>414</v>
      </c>
      <c r="AI104" s="221"/>
      <c r="AJ104" s="221"/>
      <c r="AK104" s="221"/>
      <c r="AL104" s="221"/>
      <c r="AM104" s="221"/>
      <c r="AN104" s="880"/>
      <c r="AO104" s="881"/>
      <c r="AP104" s="881"/>
      <c r="AQ104" s="881"/>
      <c r="AR104" s="882"/>
      <c r="BA104" s="639"/>
      <c r="BB104" s="639"/>
      <c r="BC104" s="640"/>
      <c r="BD104" s="640"/>
      <c r="BE104" s="640"/>
      <c r="BF104" s="640"/>
      <c r="BG104" s="640"/>
      <c r="BH104" s="227"/>
      <c r="BI104" s="221"/>
      <c r="BJ104" s="221" t="s">
        <v>418</v>
      </c>
      <c r="BK104" s="221"/>
      <c r="BL104" s="221"/>
      <c r="BM104" s="221"/>
      <c r="BN104" s="221"/>
      <c r="BO104" s="221"/>
      <c r="BP104" s="221"/>
      <c r="BQ104" s="221"/>
      <c r="BR104" s="221"/>
      <c r="BS104" s="221"/>
      <c r="BT104" s="221"/>
      <c r="BU104" s="221"/>
      <c r="BV104" s="221"/>
      <c r="BW104" s="221"/>
      <c r="BX104" s="221"/>
      <c r="BY104" s="221"/>
      <c r="BZ104" s="221"/>
      <c r="CA104" s="221"/>
      <c r="CB104" s="221"/>
      <c r="CC104" s="221"/>
      <c r="CD104" s="221"/>
      <c r="CE104" s="221" t="s">
        <v>414</v>
      </c>
      <c r="CF104" s="221"/>
      <c r="CG104" s="221"/>
      <c r="CH104" s="221"/>
      <c r="CI104" s="221"/>
      <c r="CJ104" s="221"/>
      <c r="CK104" s="883"/>
      <c r="CL104" s="883"/>
      <c r="CM104" s="883"/>
      <c r="CN104" s="883"/>
      <c r="CO104" s="883"/>
    </row>
    <row r="105" spans="2:93" ht="21" customHeight="1">
      <c r="D105" s="639" t="s">
        <v>419</v>
      </c>
      <c r="E105" s="639"/>
      <c r="F105" s="640" t="s">
        <v>412</v>
      </c>
      <c r="G105" s="640"/>
      <c r="H105" s="640"/>
      <c r="I105" s="640"/>
      <c r="J105" s="640"/>
      <c r="K105" s="227"/>
      <c r="L105" s="221"/>
      <c r="M105" s="221" t="s">
        <v>420</v>
      </c>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t="s">
        <v>414</v>
      </c>
      <c r="AI105" s="221"/>
      <c r="AJ105" s="221"/>
      <c r="AK105" s="221"/>
      <c r="AL105" s="221"/>
      <c r="AM105" s="221"/>
      <c r="AN105" s="875"/>
      <c r="AO105" s="878"/>
      <c r="AP105" s="878"/>
      <c r="AQ105" s="878"/>
      <c r="AR105" s="878"/>
      <c r="BA105" s="639" t="s">
        <v>419</v>
      </c>
      <c r="BB105" s="639"/>
      <c r="BC105" s="640" t="s">
        <v>412</v>
      </c>
      <c r="BD105" s="640"/>
      <c r="BE105" s="640"/>
      <c r="BF105" s="640"/>
      <c r="BG105" s="640"/>
      <c r="BH105" s="227"/>
      <c r="BI105" s="223"/>
      <c r="BJ105" s="223" t="s">
        <v>420</v>
      </c>
      <c r="BK105" s="223"/>
      <c r="BL105" s="223"/>
      <c r="BM105" s="223"/>
      <c r="BN105" s="223"/>
      <c r="BO105" s="223"/>
      <c r="BP105" s="223"/>
      <c r="BQ105" s="223"/>
      <c r="BR105" s="223"/>
      <c r="BS105" s="223"/>
      <c r="BT105" s="223"/>
      <c r="BU105" s="223"/>
      <c r="BV105" s="223"/>
      <c r="BW105" s="223"/>
      <c r="BX105" s="223"/>
      <c r="BY105" s="223"/>
      <c r="BZ105" s="223"/>
      <c r="CA105" s="223"/>
      <c r="CB105" s="223"/>
      <c r="CC105" s="223"/>
      <c r="CD105" s="223"/>
      <c r="CE105" s="223" t="s">
        <v>414</v>
      </c>
      <c r="CF105" s="223"/>
      <c r="CG105" s="223"/>
      <c r="CH105" s="223"/>
      <c r="CI105" s="223"/>
      <c r="CJ105" s="236"/>
      <c r="CK105" s="218"/>
      <c r="CL105" s="218"/>
      <c r="CM105" s="218"/>
    </row>
    <row r="106" spans="2:93" ht="21" customHeight="1">
      <c r="D106" s="639"/>
      <c r="E106" s="639"/>
      <c r="F106" s="640" t="s">
        <v>415</v>
      </c>
      <c r="G106" s="640"/>
      <c r="H106" s="640"/>
      <c r="I106" s="640"/>
      <c r="J106" s="640"/>
      <c r="K106" s="197"/>
      <c r="L106" s="218"/>
      <c r="M106" s="218" t="s">
        <v>416</v>
      </c>
      <c r="N106" s="218"/>
      <c r="O106" s="218"/>
      <c r="P106" s="218"/>
      <c r="Q106" s="218"/>
      <c r="R106" s="218"/>
      <c r="S106" s="218"/>
      <c r="T106" s="218"/>
      <c r="U106" s="218"/>
      <c r="V106" s="218"/>
      <c r="W106" s="218"/>
      <c r="X106" s="218"/>
      <c r="Y106" s="218"/>
      <c r="Z106" s="218"/>
      <c r="AA106" s="218"/>
      <c r="AB106" s="218"/>
      <c r="AC106" s="218"/>
      <c r="AD106" s="218"/>
      <c r="AE106" s="218"/>
      <c r="AF106" s="218"/>
      <c r="AG106" s="218"/>
      <c r="AH106" s="218"/>
      <c r="AI106" s="218"/>
      <c r="AJ106" s="218"/>
      <c r="AK106" s="218"/>
      <c r="AL106" s="218"/>
      <c r="AM106" s="218"/>
      <c r="AN106" s="873"/>
      <c r="AO106" s="886"/>
      <c r="AP106" s="886"/>
      <c r="AQ106" s="886"/>
      <c r="AR106" s="886"/>
      <c r="BA106" s="639"/>
      <c r="BB106" s="639"/>
      <c r="BC106" s="640" t="s">
        <v>415</v>
      </c>
      <c r="BD106" s="640"/>
      <c r="BE106" s="640"/>
      <c r="BF106" s="640"/>
      <c r="BG106" s="640"/>
      <c r="BH106" s="197"/>
      <c r="BI106" s="218"/>
      <c r="BJ106" s="218" t="s">
        <v>416</v>
      </c>
      <c r="BK106" s="218"/>
      <c r="BL106" s="218"/>
      <c r="BM106" s="218"/>
      <c r="BN106" s="218"/>
      <c r="BO106" s="218"/>
      <c r="BP106" s="218"/>
      <c r="BQ106" s="218"/>
      <c r="BR106" s="218"/>
      <c r="BS106" s="218"/>
      <c r="BT106" s="218"/>
      <c r="BU106" s="218"/>
      <c r="BV106" s="218"/>
      <c r="BW106" s="218"/>
      <c r="BX106" s="218"/>
      <c r="BY106" s="218"/>
      <c r="BZ106" s="218"/>
      <c r="CA106" s="218"/>
      <c r="CB106" s="218"/>
      <c r="CC106" s="218"/>
      <c r="CD106" s="218"/>
      <c r="CE106" s="218"/>
      <c r="CF106" s="218"/>
      <c r="CG106" s="218"/>
      <c r="CH106" s="218"/>
      <c r="CI106" s="218"/>
      <c r="CJ106" s="237"/>
      <c r="CK106" s="218"/>
      <c r="CL106" s="218"/>
      <c r="CM106" s="218"/>
    </row>
    <row r="107" spans="2:93" ht="21" customHeight="1">
      <c r="D107" s="639"/>
      <c r="E107" s="639"/>
      <c r="F107" s="640"/>
      <c r="G107" s="640"/>
      <c r="H107" s="640"/>
      <c r="I107" s="640"/>
      <c r="J107" s="640"/>
      <c r="K107" s="197"/>
      <c r="L107" s="218"/>
      <c r="M107" s="218" t="s">
        <v>421</v>
      </c>
      <c r="N107" s="218"/>
      <c r="O107" s="218"/>
      <c r="P107" s="218"/>
      <c r="Q107" s="218"/>
      <c r="R107" s="218"/>
      <c r="S107" s="218"/>
      <c r="T107" s="218"/>
      <c r="U107" s="218"/>
      <c r="V107" s="218"/>
      <c r="W107" s="218"/>
      <c r="X107" s="218"/>
      <c r="Y107" s="218"/>
      <c r="Z107" s="218"/>
      <c r="AA107" s="218"/>
      <c r="AB107" s="218"/>
      <c r="AC107" s="218"/>
      <c r="AD107" s="218"/>
      <c r="AE107" s="218"/>
      <c r="AF107" s="218"/>
      <c r="AG107" s="218"/>
      <c r="AH107" s="218" t="s">
        <v>414</v>
      </c>
      <c r="AI107" s="218"/>
      <c r="AJ107" s="218"/>
      <c r="AK107" s="218"/>
      <c r="AL107" s="218"/>
      <c r="AM107" s="218"/>
      <c r="AN107" s="873"/>
      <c r="AO107" s="886"/>
      <c r="AP107" s="886"/>
      <c r="AQ107" s="886"/>
      <c r="AR107" s="886"/>
      <c r="BA107" s="639"/>
      <c r="BB107" s="639"/>
      <c r="BC107" s="640"/>
      <c r="BD107" s="640"/>
      <c r="BE107" s="640"/>
      <c r="BF107" s="640"/>
      <c r="BG107" s="640"/>
      <c r="BH107" s="197"/>
      <c r="BI107" s="218"/>
      <c r="BJ107" s="218" t="s">
        <v>421</v>
      </c>
      <c r="BK107" s="218"/>
      <c r="BL107" s="218"/>
      <c r="BM107" s="218"/>
      <c r="BN107" s="218"/>
      <c r="BO107" s="218"/>
      <c r="BP107" s="218"/>
      <c r="BQ107" s="218"/>
      <c r="BR107" s="218"/>
      <c r="BS107" s="218"/>
      <c r="BT107" s="218"/>
      <c r="BU107" s="218"/>
      <c r="BV107" s="218"/>
      <c r="BW107" s="218"/>
      <c r="BX107" s="218"/>
      <c r="BY107" s="218"/>
      <c r="BZ107" s="218"/>
      <c r="CA107" s="218"/>
      <c r="CB107" s="218"/>
      <c r="CC107" s="218"/>
      <c r="CD107" s="218"/>
      <c r="CE107" s="218" t="s">
        <v>414</v>
      </c>
      <c r="CF107" s="218"/>
      <c r="CG107" s="218"/>
      <c r="CH107" s="218"/>
      <c r="CI107" s="218"/>
      <c r="CJ107" s="237"/>
      <c r="CK107" s="218"/>
      <c r="CL107" s="218"/>
      <c r="CM107" s="218"/>
    </row>
    <row r="108" spans="2:93" ht="21" customHeight="1">
      <c r="D108" s="639"/>
      <c r="E108" s="639"/>
      <c r="F108" s="640"/>
      <c r="G108" s="640"/>
      <c r="H108" s="640"/>
      <c r="I108" s="640"/>
      <c r="J108" s="640"/>
      <c r="K108" s="227"/>
      <c r="L108" s="884" t="s">
        <v>458</v>
      </c>
      <c r="M108" s="884"/>
      <c r="N108" s="884"/>
      <c r="O108" s="884"/>
      <c r="P108" s="884"/>
      <c r="Q108" s="884"/>
      <c r="R108" s="884"/>
      <c r="S108" s="884"/>
      <c r="T108" s="884"/>
      <c r="U108" s="884"/>
      <c r="V108" s="884"/>
      <c r="W108" s="884"/>
      <c r="X108" s="884"/>
      <c r="Y108" s="884"/>
      <c r="Z108" s="884"/>
      <c r="AA108" s="884"/>
      <c r="AB108" s="884"/>
      <c r="AC108" s="884"/>
      <c r="AD108" s="884"/>
      <c r="AE108" s="884"/>
      <c r="AF108" s="884"/>
      <c r="AG108" s="884"/>
      <c r="AH108" s="884"/>
      <c r="AI108" s="884"/>
      <c r="AJ108" s="884"/>
      <c r="AK108" s="884"/>
      <c r="AL108" s="884"/>
      <c r="AM108" s="885"/>
      <c r="AN108" s="873"/>
      <c r="AO108" s="886"/>
      <c r="AP108" s="886"/>
      <c r="AQ108" s="886"/>
      <c r="AR108" s="886"/>
      <c r="BA108" s="639"/>
      <c r="BB108" s="639"/>
      <c r="BC108" s="640"/>
      <c r="BD108" s="640"/>
      <c r="BE108" s="640"/>
      <c r="BF108" s="640"/>
      <c r="BG108" s="640"/>
      <c r="BH108" s="227"/>
      <c r="BI108" s="884" t="s">
        <v>458</v>
      </c>
      <c r="BJ108" s="884"/>
      <c r="BK108" s="884"/>
      <c r="BL108" s="884"/>
      <c r="BM108" s="884"/>
      <c r="BN108" s="884"/>
      <c r="BO108" s="884"/>
      <c r="BP108" s="884"/>
      <c r="BQ108" s="884"/>
      <c r="BR108" s="884"/>
      <c r="BS108" s="884"/>
      <c r="BT108" s="884"/>
      <c r="BU108" s="884"/>
      <c r="BV108" s="884"/>
      <c r="BW108" s="884"/>
      <c r="BX108" s="884"/>
      <c r="BY108" s="884"/>
      <c r="BZ108" s="884"/>
      <c r="CA108" s="884"/>
      <c r="CB108" s="884"/>
      <c r="CC108" s="884"/>
      <c r="CD108" s="884"/>
      <c r="CE108" s="884"/>
      <c r="CF108" s="884"/>
      <c r="CG108" s="884"/>
      <c r="CH108" s="884"/>
      <c r="CI108" s="884"/>
      <c r="CJ108" s="885"/>
      <c r="CK108" s="218"/>
      <c r="CL108" s="218"/>
      <c r="CM108" s="218"/>
    </row>
    <row r="109" spans="2:93" ht="21" customHeight="1">
      <c r="D109" s="651" t="s">
        <v>423</v>
      </c>
      <c r="E109" s="651"/>
      <c r="F109" s="640" t="s">
        <v>412</v>
      </c>
      <c r="G109" s="640"/>
      <c r="H109" s="640"/>
      <c r="I109" s="640"/>
      <c r="J109" s="640"/>
      <c r="K109" s="227"/>
      <c r="L109" s="221"/>
      <c r="M109" s="221" t="s">
        <v>420</v>
      </c>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t="s">
        <v>424</v>
      </c>
      <c r="AI109" s="221"/>
      <c r="AJ109" s="221"/>
      <c r="AK109" s="221"/>
      <c r="AL109" s="221"/>
      <c r="AM109" s="221"/>
      <c r="AN109" s="873"/>
      <c r="AO109" s="886"/>
      <c r="AP109" s="886"/>
      <c r="AQ109" s="886"/>
      <c r="AR109" s="886"/>
      <c r="BA109" s="651" t="s">
        <v>423</v>
      </c>
      <c r="BB109" s="651"/>
      <c r="BC109" s="640" t="s">
        <v>412</v>
      </c>
      <c r="BD109" s="640"/>
      <c r="BE109" s="640"/>
      <c r="BF109" s="640"/>
      <c r="BG109" s="640"/>
      <c r="BH109" s="227"/>
      <c r="BI109" s="221"/>
      <c r="BJ109" s="221" t="s">
        <v>420</v>
      </c>
      <c r="BK109" s="221"/>
      <c r="BL109" s="221"/>
      <c r="BM109" s="221"/>
      <c r="BN109" s="221"/>
      <c r="BO109" s="221"/>
      <c r="BP109" s="221"/>
      <c r="BQ109" s="221"/>
      <c r="BR109" s="221"/>
      <c r="BS109" s="221"/>
      <c r="BT109" s="221"/>
      <c r="BU109" s="221"/>
      <c r="BV109" s="221"/>
      <c r="BW109" s="221"/>
      <c r="BX109" s="221"/>
      <c r="BY109" s="221"/>
      <c r="BZ109" s="221"/>
      <c r="CA109" s="221"/>
      <c r="CB109" s="221"/>
      <c r="CC109" s="221"/>
      <c r="CD109" s="221"/>
      <c r="CE109" s="221" t="s">
        <v>424</v>
      </c>
      <c r="CF109" s="221"/>
      <c r="CG109" s="221"/>
      <c r="CH109" s="221"/>
      <c r="CI109" s="221"/>
      <c r="CJ109" s="238"/>
      <c r="CK109" s="218"/>
      <c r="CL109" s="218"/>
      <c r="CM109" s="218"/>
    </row>
    <row r="110" spans="2:93" ht="21" customHeight="1">
      <c r="D110" s="651"/>
      <c r="E110" s="651"/>
      <c r="F110" s="640" t="s">
        <v>415</v>
      </c>
      <c r="G110" s="640"/>
      <c r="H110" s="640"/>
      <c r="I110" s="640"/>
      <c r="J110" s="640"/>
      <c r="K110" s="197"/>
      <c r="L110" s="218"/>
      <c r="M110" s="876" t="s">
        <v>459</v>
      </c>
      <c r="N110" s="876"/>
      <c r="O110" s="876"/>
      <c r="P110" s="876"/>
      <c r="Q110" s="876"/>
      <c r="R110" s="876"/>
      <c r="S110" s="876"/>
      <c r="T110" s="876"/>
      <c r="U110" s="876"/>
      <c r="V110" s="876"/>
      <c r="W110" s="876"/>
      <c r="X110" s="876"/>
      <c r="Y110" s="876"/>
      <c r="Z110" s="876"/>
      <c r="AA110" s="876"/>
      <c r="AB110" s="876"/>
      <c r="AC110" s="876"/>
      <c r="AD110" s="876"/>
      <c r="AE110" s="876"/>
      <c r="AF110" s="876"/>
      <c r="AG110" s="876"/>
      <c r="AH110" s="876"/>
      <c r="AI110" s="876"/>
      <c r="AJ110" s="876"/>
      <c r="AK110" s="876"/>
      <c r="AL110" s="876"/>
      <c r="AM110" s="877"/>
      <c r="AN110" s="886"/>
      <c r="AO110" s="886"/>
      <c r="AP110" s="886"/>
      <c r="AQ110" s="886"/>
      <c r="AR110" s="886"/>
      <c r="BA110" s="651"/>
      <c r="BB110" s="651"/>
      <c r="BC110" s="640" t="s">
        <v>415</v>
      </c>
      <c r="BD110" s="640"/>
      <c r="BE110" s="640"/>
      <c r="BF110" s="640"/>
      <c r="BG110" s="640"/>
      <c r="BH110" s="197"/>
      <c r="BI110" s="218"/>
      <c r="BJ110" s="876" t="s">
        <v>459</v>
      </c>
      <c r="BK110" s="876"/>
      <c r="BL110" s="876"/>
      <c r="BM110" s="876"/>
      <c r="BN110" s="876"/>
      <c r="BO110" s="876"/>
      <c r="BP110" s="876"/>
      <c r="BQ110" s="876"/>
      <c r="BR110" s="876"/>
      <c r="BS110" s="876"/>
      <c r="BT110" s="876"/>
      <c r="BU110" s="876"/>
      <c r="BV110" s="876"/>
      <c r="BW110" s="876"/>
      <c r="BX110" s="876"/>
      <c r="BY110" s="876"/>
      <c r="BZ110" s="876"/>
      <c r="CA110" s="876"/>
      <c r="CB110" s="876"/>
      <c r="CC110" s="876"/>
      <c r="CD110" s="876"/>
      <c r="CE110" s="876"/>
      <c r="CF110" s="876"/>
      <c r="CG110" s="876"/>
      <c r="CH110" s="876"/>
      <c r="CI110" s="876"/>
      <c r="CJ110" s="877"/>
      <c r="CK110" s="218"/>
      <c r="CL110" s="218"/>
      <c r="CM110" s="218"/>
    </row>
    <row r="111" spans="2:93" ht="21" customHeight="1">
      <c r="D111" s="651"/>
      <c r="E111" s="651"/>
      <c r="F111" s="640"/>
      <c r="G111" s="640"/>
      <c r="H111" s="640"/>
      <c r="I111" s="640"/>
      <c r="J111" s="640"/>
      <c r="K111" s="197"/>
      <c r="L111" s="218"/>
      <c r="M111" s="218" t="s">
        <v>460</v>
      </c>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37"/>
      <c r="AN111" s="886"/>
      <c r="AO111" s="886"/>
      <c r="AP111" s="886"/>
      <c r="AQ111" s="886"/>
      <c r="AR111" s="886"/>
      <c r="BA111" s="651"/>
      <c r="BB111" s="651"/>
      <c r="BC111" s="640"/>
      <c r="BD111" s="640"/>
      <c r="BE111" s="640"/>
      <c r="BF111" s="640"/>
      <c r="BG111" s="640"/>
      <c r="BH111" s="197"/>
      <c r="BI111" s="218"/>
      <c r="BJ111" s="218" t="s">
        <v>460</v>
      </c>
      <c r="BK111" s="218"/>
      <c r="BL111" s="218"/>
      <c r="BM111" s="218"/>
      <c r="BN111" s="218"/>
      <c r="BO111" s="218"/>
      <c r="BP111" s="218"/>
      <c r="BQ111" s="218"/>
      <c r="BR111" s="218"/>
      <c r="BS111" s="218"/>
      <c r="BT111" s="218"/>
      <c r="BU111" s="218"/>
      <c r="BV111" s="218"/>
      <c r="BW111" s="218"/>
      <c r="BX111" s="218"/>
      <c r="BY111" s="218"/>
      <c r="BZ111" s="218"/>
      <c r="CA111" s="218"/>
      <c r="CB111" s="218"/>
      <c r="CC111" s="218"/>
      <c r="CD111" s="218"/>
      <c r="CE111" s="218"/>
      <c r="CF111" s="218"/>
      <c r="CG111" s="218"/>
      <c r="CH111" s="218"/>
      <c r="CI111" s="218"/>
      <c r="CJ111" s="237"/>
      <c r="CK111" s="218"/>
      <c r="CL111" s="218"/>
      <c r="CM111" s="218"/>
    </row>
    <row r="112" spans="2:93" ht="21" customHeight="1">
      <c r="D112" s="651"/>
      <c r="E112" s="651"/>
      <c r="F112" s="640"/>
      <c r="G112" s="640"/>
      <c r="H112" s="640"/>
      <c r="I112" s="640"/>
      <c r="J112" s="640"/>
      <c r="K112" s="197"/>
      <c r="L112" s="218"/>
      <c r="M112" s="218" t="s">
        <v>426</v>
      </c>
      <c r="N112" s="218"/>
      <c r="O112" s="218"/>
      <c r="P112" s="218"/>
      <c r="Q112" s="218"/>
      <c r="R112" s="218"/>
      <c r="S112" s="218"/>
      <c r="T112" s="218"/>
      <c r="U112" s="218"/>
      <c r="V112" s="218"/>
      <c r="W112" s="218"/>
      <c r="X112" s="218" t="s">
        <v>424</v>
      </c>
      <c r="Y112" s="218"/>
      <c r="Z112" s="218"/>
      <c r="AA112" s="218"/>
      <c r="AB112" s="218"/>
      <c r="AC112" s="218"/>
      <c r="AD112" s="218"/>
      <c r="AE112" s="218"/>
      <c r="AF112" s="218"/>
      <c r="AG112" s="218"/>
      <c r="AH112" s="218"/>
      <c r="AI112" s="218"/>
      <c r="AJ112" s="218"/>
      <c r="AK112" s="218"/>
      <c r="AL112" s="218"/>
      <c r="AM112" s="237"/>
      <c r="AN112" s="886"/>
      <c r="AO112" s="886"/>
      <c r="AP112" s="886"/>
      <c r="AQ112" s="886"/>
      <c r="AR112" s="886"/>
      <c r="BA112" s="651"/>
      <c r="BB112" s="651"/>
      <c r="BC112" s="640"/>
      <c r="BD112" s="640"/>
      <c r="BE112" s="640"/>
      <c r="BF112" s="640"/>
      <c r="BG112" s="640"/>
      <c r="BH112" s="197"/>
      <c r="BI112" s="218"/>
      <c r="BJ112" s="218" t="s">
        <v>426</v>
      </c>
      <c r="BK112" s="218"/>
      <c r="BL112" s="218"/>
      <c r="BM112" s="218"/>
      <c r="BN112" s="218"/>
      <c r="BO112" s="218"/>
      <c r="BP112" s="218"/>
      <c r="BQ112" s="218"/>
      <c r="BR112" s="218"/>
      <c r="BS112" s="218"/>
      <c r="BT112" s="218"/>
      <c r="BU112" s="218" t="s">
        <v>424</v>
      </c>
      <c r="BV112" s="218"/>
      <c r="BW112" s="218"/>
      <c r="BX112" s="218"/>
      <c r="BY112" s="218"/>
      <c r="BZ112" s="218"/>
      <c r="CA112" s="218"/>
      <c r="CB112" s="218"/>
      <c r="CC112" s="218"/>
      <c r="CD112" s="218"/>
      <c r="CE112" s="218"/>
      <c r="CF112" s="218"/>
      <c r="CG112" s="218"/>
      <c r="CH112" s="218"/>
      <c r="CI112" s="218"/>
      <c r="CJ112" s="237"/>
      <c r="CK112" s="218"/>
      <c r="CL112" s="218"/>
      <c r="CM112" s="218"/>
    </row>
    <row r="113" spans="2:93" ht="21" customHeight="1">
      <c r="D113" s="651"/>
      <c r="E113" s="651"/>
      <c r="F113" s="640"/>
      <c r="G113" s="640"/>
      <c r="H113" s="640"/>
      <c r="I113" s="640"/>
      <c r="J113" s="640"/>
      <c r="K113" s="227"/>
      <c r="L113" s="884" t="s">
        <v>458</v>
      </c>
      <c r="M113" s="884"/>
      <c r="N113" s="884"/>
      <c r="O113" s="884"/>
      <c r="P113" s="884"/>
      <c r="Q113" s="884"/>
      <c r="R113" s="884"/>
      <c r="S113" s="884"/>
      <c r="T113" s="884"/>
      <c r="U113" s="884"/>
      <c r="V113" s="884"/>
      <c r="W113" s="884"/>
      <c r="X113" s="884"/>
      <c r="Y113" s="884"/>
      <c r="Z113" s="884"/>
      <c r="AA113" s="884"/>
      <c r="AB113" s="884"/>
      <c r="AC113" s="884"/>
      <c r="AD113" s="884"/>
      <c r="AE113" s="884"/>
      <c r="AF113" s="884"/>
      <c r="AG113" s="884"/>
      <c r="AH113" s="884"/>
      <c r="AI113" s="884"/>
      <c r="AJ113" s="884"/>
      <c r="AK113" s="884"/>
      <c r="AL113" s="884"/>
      <c r="AM113" s="885"/>
      <c r="AN113" s="886"/>
      <c r="AO113" s="886"/>
      <c r="AP113" s="886"/>
      <c r="AQ113" s="886"/>
      <c r="AR113" s="886"/>
      <c r="BA113" s="651"/>
      <c r="BB113" s="651"/>
      <c r="BC113" s="640"/>
      <c r="BD113" s="640"/>
      <c r="BE113" s="640"/>
      <c r="BF113" s="640"/>
      <c r="BG113" s="640"/>
      <c r="BH113" s="227"/>
      <c r="BI113" s="884" t="s">
        <v>458</v>
      </c>
      <c r="BJ113" s="884"/>
      <c r="BK113" s="884"/>
      <c r="BL113" s="884"/>
      <c r="BM113" s="884"/>
      <c r="BN113" s="884"/>
      <c r="BO113" s="884"/>
      <c r="BP113" s="884"/>
      <c r="BQ113" s="884"/>
      <c r="BR113" s="884"/>
      <c r="BS113" s="884"/>
      <c r="BT113" s="884"/>
      <c r="BU113" s="884"/>
      <c r="BV113" s="884"/>
      <c r="BW113" s="884"/>
      <c r="BX113" s="884"/>
      <c r="BY113" s="884"/>
      <c r="BZ113" s="884"/>
      <c r="CA113" s="884"/>
      <c r="CB113" s="884"/>
      <c r="CC113" s="884"/>
      <c r="CD113" s="884"/>
      <c r="CE113" s="884"/>
      <c r="CF113" s="884"/>
      <c r="CG113" s="884"/>
      <c r="CH113" s="884"/>
      <c r="CI113" s="884"/>
      <c r="CJ113" s="885"/>
      <c r="CK113" s="218"/>
      <c r="CL113" s="218"/>
      <c r="CM113" s="218"/>
    </row>
    <row r="114" spans="2:93" ht="22.5" customHeight="1">
      <c r="B114" s="170" t="s">
        <v>428</v>
      </c>
      <c r="AY114" s="170" t="s">
        <v>428</v>
      </c>
    </row>
    <row r="115" spans="2:93" ht="22.5" customHeight="1">
      <c r="D115" s="642"/>
      <c r="E115" s="643"/>
      <c r="F115" s="643"/>
      <c r="G115" s="643"/>
      <c r="H115" s="643"/>
      <c r="I115" s="643"/>
      <c r="J115" s="644"/>
      <c r="K115" s="642" t="s">
        <v>410</v>
      </c>
      <c r="L115" s="643"/>
      <c r="M115" s="643"/>
      <c r="N115" s="643"/>
      <c r="O115" s="643"/>
      <c r="P115" s="643"/>
      <c r="Q115" s="643"/>
      <c r="R115" s="643"/>
      <c r="S115" s="643"/>
      <c r="T115" s="643"/>
      <c r="U115" s="643"/>
      <c r="V115" s="643"/>
      <c r="W115" s="643"/>
      <c r="X115" s="643"/>
      <c r="Y115" s="643"/>
      <c r="Z115" s="643"/>
      <c r="AA115" s="643"/>
      <c r="AB115" s="643"/>
      <c r="AC115" s="643"/>
      <c r="AD115" s="643"/>
      <c r="AE115" s="643"/>
      <c r="AF115" s="643"/>
      <c r="AG115" s="643"/>
      <c r="AH115" s="643"/>
      <c r="AI115" s="643"/>
      <c r="AJ115" s="643"/>
      <c r="AK115" s="643"/>
      <c r="AL115" s="643"/>
      <c r="AM115" s="644"/>
      <c r="AN115" s="642" t="s">
        <v>457</v>
      </c>
      <c r="AO115" s="643"/>
      <c r="AP115" s="643"/>
      <c r="AQ115" s="643"/>
      <c r="AR115" s="644"/>
      <c r="BA115" s="642"/>
      <c r="BB115" s="643"/>
      <c r="BC115" s="643"/>
      <c r="BD115" s="643"/>
      <c r="BE115" s="643"/>
      <c r="BF115" s="643"/>
      <c r="BG115" s="644"/>
      <c r="BH115" s="642" t="s">
        <v>410</v>
      </c>
      <c r="BI115" s="643"/>
      <c r="BJ115" s="643"/>
      <c r="BK115" s="643"/>
      <c r="BL115" s="643"/>
      <c r="BM115" s="643"/>
      <c r="BN115" s="643"/>
      <c r="BO115" s="643"/>
      <c r="BP115" s="643"/>
      <c r="BQ115" s="643"/>
      <c r="BR115" s="643"/>
      <c r="BS115" s="643"/>
      <c r="BT115" s="643"/>
      <c r="BU115" s="643"/>
      <c r="BV115" s="643"/>
      <c r="BW115" s="643"/>
      <c r="BX115" s="643"/>
      <c r="BY115" s="643"/>
      <c r="BZ115" s="643"/>
      <c r="CA115" s="643"/>
      <c r="CB115" s="643"/>
      <c r="CC115" s="643"/>
      <c r="CD115" s="643"/>
      <c r="CE115" s="643"/>
      <c r="CF115" s="643"/>
      <c r="CG115" s="643"/>
      <c r="CH115" s="643"/>
      <c r="CI115" s="643"/>
      <c r="CJ115" s="644"/>
      <c r="CK115" s="642" t="s">
        <v>457</v>
      </c>
      <c r="CL115" s="643"/>
      <c r="CM115" s="643"/>
      <c r="CN115" s="643"/>
      <c r="CO115" s="644"/>
    </row>
    <row r="116" spans="2:93" ht="21" customHeight="1">
      <c r="D116" s="645" t="s">
        <v>429</v>
      </c>
      <c r="E116" s="646"/>
      <c r="F116" s="646"/>
      <c r="G116" s="646"/>
      <c r="H116" s="646"/>
      <c r="I116" s="646"/>
      <c r="J116" s="647"/>
      <c r="K116" s="197"/>
      <c r="L116" s="218"/>
      <c r="M116" s="876" t="s">
        <v>461</v>
      </c>
      <c r="N116" s="876"/>
      <c r="O116" s="876"/>
      <c r="P116" s="876"/>
      <c r="Q116" s="876"/>
      <c r="R116" s="876"/>
      <c r="S116" s="876"/>
      <c r="T116" s="876"/>
      <c r="U116" s="876"/>
      <c r="V116" s="876"/>
      <c r="W116" s="876"/>
      <c r="X116" s="876"/>
      <c r="Y116" s="876"/>
      <c r="Z116" s="876"/>
      <c r="AA116" s="876"/>
      <c r="AB116" s="876"/>
      <c r="AC116" s="876"/>
      <c r="AD116" s="876"/>
      <c r="AE116" s="876"/>
      <c r="AF116" s="876"/>
      <c r="AG116" s="876"/>
      <c r="AH116" s="876"/>
      <c r="AI116" s="876"/>
      <c r="AJ116" s="876"/>
      <c r="AK116" s="876"/>
      <c r="AL116" s="876"/>
      <c r="AM116" s="877"/>
      <c r="AN116" s="875"/>
      <c r="AO116" s="878"/>
      <c r="AP116" s="878"/>
      <c r="AQ116" s="878"/>
      <c r="AR116" s="879"/>
      <c r="BA116" s="645" t="s">
        <v>429</v>
      </c>
      <c r="BB116" s="646"/>
      <c r="BC116" s="646"/>
      <c r="BD116" s="646"/>
      <c r="BE116" s="646"/>
      <c r="BF116" s="646"/>
      <c r="BG116" s="647"/>
      <c r="BH116" s="197"/>
      <c r="BI116" s="218"/>
      <c r="BJ116" s="876" t="s">
        <v>461</v>
      </c>
      <c r="BK116" s="876"/>
      <c r="BL116" s="876"/>
      <c r="BM116" s="876"/>
      <c r="BN116" s="876"/>
      <c r="BO116" s="876"/>
      <c r="BP116" s="876"/>
      <c r="BQ116" s="876"/>
      <c r="BR116" s="876"/>
      <c r="BS116" s="876"/>
      <c r="BT116" s="876"/>
      <c r="BU116" s="876"/>
      <c r="BV116" s="876"/>
      <c r="BW116" s="876"/>
      <c r="BX116" s="876"/>
      <c r="BY116" s="876"/>
      <c r="BZ116" s="876"/>
      <c r="CA116" s="876"/>
      <c r="CB116" s="876"/>
      <c r="CC116" s="876"/>
      <c r="CD116" s="876"/>
      <c r="CE116" s="876"/>
      <c r="CF116" s="876"/>
      <c r="CG116" s="876"/>
      <c r="CH116" s="876"/>
      <c r="CI116" s="876"/>
      <c r="CJ116" s="877"/>
      <c r="CK116" s="883"/>
      <c r="CL116" s="883"/>
      <c r="CM116" s="883"/>
      <c r="CN116" s="883"/>
      <c r="CO116" s="883"/>
    </row>
    <row r="117" spans="2:93" ht="21" customHeight="1">
      <c r="D117" s="648"/>
      <c r="E117" s="649"/>
      <c r="F117" s="649"/>
      <c r="G117" s="649"/>
      <c r="H117" s="649"/>
      <c r="I117" s="649"/>
      <c r="J117" s="650"/>
      <c r="K117" s="227"/>
      <c r="L117" s="221" t="s">
        <v>462</v>
      </c>
      <c r="M117" s="221"/>
      <c r="N117" s="221"/>
      <c r="O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21"/>
      <c r="AN117" s="880"/>
      <c r="AO117" s="881"/>
      <c r="AP117" s="881"/>
      <c r="AQ117" s="881"/>
      <c r="AR117" s="882"/>
      <c r="BA117" s="648"/>
      <c r="BB117" s="649"/>
      <c r="BC117" s="649"/>
      <c r="BD117" s="649"/>
      <c r="BE117" s="649"/>
      <c r="BF117" s="649"/>
      <c r="BG117" s="650"/>
      <c r="BH117" s="227"/>
      <c r="BI117" s="221" t="s">
        <v>462</v>
      </c>
      <c r="BJ117" s="221"/>
      <c r="BK117" s="221"/>
      <c r="BL117" s="221"/>
      <c r="BM117" s="221"/>
      <c r="BN117" s="221"/>
      <c r="BO117" s="221"/>
      <c r="BP117" s="221"/>
      <c r="BQ117" s="221"/>
      <c r="BR117" s="221"/>
      <c r="BS117" s="221"/>
      <c r="BT117" s="221"/>
      <c r="BU117" s="221"/>
      <c r="BV117" s="221"/>
      <c r="BW117" s="221"/>
      <c r="BX117" s="221"/>
      <c r="BY117" s="221"/>
      <c r="BZ117" s="221"/>
      <c r="CA117" s="221"/>
      <c r="CB117" s="221"/>
      <c r="CC117" s="221"/>
      <c r="CD117" s="221"/>
      <c r="CE117" s="221"/>
      <c r="CF117" s="221"/>
      <c r="CG117" s="221"/>
      <c r="CH117" s="221"/>
      <c r="CI117" s="221"/>
      <c r="CJ117" s="221"/>
      <c r="CK117" s="883"/>
      <c r="CL117" s="883"/>
      <c r="CM117" s="883"/>
      <c r="CN117" s="883"/>
      <c r="CO117" s="883"/>
    </row>
    <row r="118" spans="2:93" ht="21" customHeight="1">
      <c r="D118" s="639" t="s">
        <v>432</v>
      </c>
      <c r="E118" s="639"/>
      <c r="F118" s="640" t="s">
        <v>433</v>
      </c>
      <c r="G118" s="640"/>
      <c r="H118" s="640"/>
      <c r="I118" s="640"/>
      <c r="J118" s="640"/>
      <c r="K118" s="197"/>
      <c r="L118" s="218"/>
      <c r="M118" s="218" t="s">
        <v>434</v>
      </c>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874"/>
      <c r="AO118" s="874"/>
      <c r="AP118" s="874"/>
      <c r="AQ118" s="874"/>
      <c r="AR118" s="875"/>
      <c r="BA118" s="639" t="s">
        <v>432</v>
      </c>
      <c r="BB118" s="639"/>
      <c r="BC118" s="640" t="s">
        <v>433</v>
      </c>
      <c r="BD118" s="640"/>
      <c r="BE118" s="640"/>
      <c r="BF118" s="640"/>
      <c r="BG118" s="640"/>
      <c r="BH118" s="197"/>
      <c r="BI118" s="218"/>
      <c r="BJ118" s="220" t="s">
        <v>434</v>
      </c>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39"/>
      <c r="CK118" s="218"/>
      <c r="CL118" s="218"/>
      <c r="CM118" s="218"/>
    </row>
    <row r="119" spans="2:93" ht="21" customHeight="1">
      <c r="D119" s="639"/>
      <c r="E119" s="639"/>
      <c r="F119" s="640"/>
      <c r="G119" s="640"/>
      <c r="H119" s="640"/>
      <c r="I119" s="640"/>
      <c r="J119" s="640"/>
      <c r="K119" s="197"/>
      <c r="L119" s="218"/>
      <c r="M119" s="637" t="s">
        <v>463</v>
      </c>
      <c r="N119" s="637"/>
      <c r="O119" s="637"/>
      <c r="P119" s="637"/>
      <c r="Q119" s="637"/>
      <c r="R119" s="637"/>
      <c r="S119" s="637"/>
      <c r="T119" s="637"/>
      <c r="U119" s="637"/>
      <c r="V119" s="637"/>
      <c r="W119" s="637"/>
      <c r="X119" s="637"/>
      <c r="Y119" s="637"/>
      <c r="Z119" s="637"/>
      <c r="AA119" s="637"/>
      <c r="AB119" s="637"/>
      <c r="AC119" s="637"/>
      <c r="AD119" s="637"/>
      <c r="AE119" s="637"/>
      <c r="AF119" s="637"/>
      <c r="AG119" s="637"/>
      <c r="AH119" s="637"/>
      <c r="AI119" s="637"/>
      <c r="AJ119" s="637"/>
      <c r="AK119" s="637"/>
      <c r="AL119" s="637"/>
      <c r="AM119" s="638"/>
      <c r="AN119" s="872"/>
      <c r="AO119" s="872"/>
      <c r="AP119" s="872"/>
      <c r="AQ119" s="872"/>
      <c r="AR119" s="873"/>
      <c r="BA119" s="639"/>
      <c r="BB119" s="639"/>
      <c r="BC119" s="640"/>
      <c r="BD119" s="640"/>
      <c r="BE119" s="640"/>
      <c r="BF119" s="640"/>
      <c r="BG119" s="640"/>
      <c r="BH119" s="197"/>
      <c r="BI119" s="218"/>
      <c r="BJ119" s="637" t="s">
        <v>463</v>
      </c>
      <c r="BK119" s="637"/>
      <c r="BL119" s="637"/>
      <c r="BM119" s="637"/>
      <c r="BN119" s="637"/>
      <c r="BO119" s="637"/>
      <c r="BP119" s="637"/>
      <c r="BQ119" s="637"/>
      <c r="BR119" s="637"/>
      <c r="BS119" s="637"/>
      <c r="BT119" s="637"/>
      <c r="BU119" s="637"/>
      <c r="BV119" s="637"/>
      <c r="BW119" s="637"/>
      <c r="BX119" s="637"/>
      <c r="BY119" s="637"/>
      <c r="BZ119" s="637"/>
      <c r="CA119" s="637"/>
      <c r="CB119" s="637"/>
      <c r="CC119" s="637"/>
      <c r="CD119" s="637"/>
      <c r="CE119" s="637"/>
      <c r="CF119" s="637"/>
      <c r="CG119" s="637"/>
      <c r="CH119" s="637"/>
      <c r="CI119" s="637"/>
      <c r="CJ119" s="638"/>
      <c r="CK119" s="218"/>
      <c r="CL119" s="218"/>
      <c r="CM119" s="218"/>
    </row>
    <row r="120" spans="2:93" ht="21" customHeight="1">
      <c r="D120" s="639"/>
      <c r="E120" s="639"/>
      <c r="F120" s="640"/>
      <c r="G120" s="640"/>
      <c r="H120" s="640"/>
      <c r="I120" s="640"/>
      <c r="J120" s="640"/>
      <c r="K120" s="197"/>
      <c r="L120" s="218" t="s">
        <v>464</v>
      </c>
      <c r="M120" s="218"/>
      <c r="N120" s="218"/>
      <c r="O120" s="218"/>
      <c r="P120" s="218"/>
      <c r="Q120" s="218"/>
      <c r="R120" s="218"/>
      <c r="S120" s="218"/>
      <c r="T120" s="218"/>
      <c r="U120" s="218"/>
      <c r="V120" s="218"/>
      <c r="W120" s="218"/>
      <c r="X120" s="218"/>
      <c r="Y120" s="218"/>
      <c r="Z120" s="218"/>
      <c r="AA120" s="218"/>
      <c r="AB120" s="218"/>
      <c r="AC120" s="218"/>
      <c r="AD120" s="218"/>
      <c r="AE120" s="218"/>
      <c r="AF120" s="218"/>
      <c r="AG120" s="218"/>
      <c r="AH120" s="218"/>
      <c r="AI120" s="218"/>
      <c r="AJ120" s="218"/>
      <c r="AK120" s="218"/>
      <c r="AL120" s="218"/>
      <c r="AM120" s="218"/>
      <c r="AN120" s="872"/>
      <c r="AO120" s="872"/>
      <c r="AP120" s="872"/>
      <c r="AQ120" s="872"/>
      <c r="AR120" s="873"/>
      <c r="BA120" s="639"/>
      <c r="BB120" s="639"/>
      <c r="BC120" s="640"/>
      <c r="BD120" s="640"/>
      <c r="BE120" s="640"/>
      <c r="BF120" s="640"/>
      <c r="BG120" s="640"/>
      <c r="BH120" s="197"/>
      <c r="BI120" s="218" t="s">
        <v>465</v>
      </c>
      <c r="BJ120" s="218"/>
      <c r="BK120" s="218"/>
      <c r="BL120" s="218"/>
      <c r="BM120" s="218"/>
      <c r="BN120" s="218"/>
      <c r="BO120" s="218"/>
      <c r="BP120" s="218"/>
      <c r="BQ120" s="218"/>
      <c r="BR120" s="218"/>
      <c r="BS120" s="218"/>
      <c r="BT120" s="218"/>
      <c r="BU120" s="218"/>
      <c r="BV120" s="218"/>
      <c r="BW120" s="218"/>
      <c r="BX120" s="218"/>
      <c r="BY120" s="218"/>
      <c r="BZ120" s="218"/>
      <c r="CA120" s="218"/>
      <c r="CB120" s="218"/>
      <c r="CC120" s="218"/>
      <c r="CD120" s="218"/>
      <c r="CE120" s="218"/>
      <c r="CF120" s="218"/>
      <c r="CG120" s="218"/>
      <c r="CH120" s="218"/>
      <c r="CI120" s="218"/>
      <c r="CJ120" s="237"/>
      <c r="CK120" s="218"/>
      <c r="CL120" s="218"/>
      <c r="CM120" s="218"/>
    </row>
    <row r="121" spans="2:93" ht="21" customHeight="1">
      <c r="D121" s="639"/>
      <c r="E121" s="639"/>
      <c r="F121" s="640"/>
      <c r="G121" s="640"/>
      <c r="H121" s="640"/>
      <c r="I121" s="640"/>
      <c r="J121" s="640"/>
      <c r="K121" s="197"/>
      <c r="L121" s="218"/>
      <c r="M121" s="637" t="s">
        <v>466</v>
      </c>
      <c r="N121" s="637"/>
      <c r="O121" s="637"/>
      <c r="P121" s="637"/>
      <c r="Q121" s="637"/>
      <c r="R121" s="637"/>
      <c r="S121" s="637"/>
      <c r="T121" s="637"/>
      <c r="U121" s="637"/>
      <c r="V121" s="637"/>
      <c r="W121" s="637"/>
      <c r="X121" s="637"/>
      <c r="Y121" s="637"/>
      <c r="Z121" s="637"/>
      <c r="AA121" s="637"/>
      <c r="AB121" s="637"/>
      <c r="AC121" s="637"/>
      <c r="AD121" s="637"/>
      <c r="AE121" s="637"/>
      <c r="AF121" s="637"/>
      <c r="AG121" s="637"/>
      <c r="AH121" s="637"/>
      <c r="AI121" s="637"/>
      <c r="AJ121" s="637"/>
      <c r="AK121" s="637"/>
      <c r="AL121" s="637"/>
      <c r="AM121" s="638"/>
      <c r="AN121" s="872"/>
      <c r="AO121" s="872"/>
      <c r="AP121" s="872"/>
      <c r="AQ121" s="872"/>
      <c r="AR121" s="873"/>
      <c r="BA121" s="639"/>
      <c r="BB121" s="639"/>
      <c r="BC121" s="640"/>
      <c r="BD121" s="640"/>
      <c r="BE121" s="640"/>
      <c r="BF121" s="640"/>
      <c r="BG121" s="640"/>
      <c r="BH121" s="197"/>
      <c r="BI121" s="218"/>
      <c r="BJ121" s="637" t="s">
        <v>466</v>
      </c>
      <c r="BK121" s="637"/>
      <c r="BL121" s="637"/>
      <c r="BM121" s="637"/>
      <c r="BN121" s="637"/>
      <c r="BO121" s="637"/>
      <c r="BP121" s="637"/>
      <c r="BQ121" s="637"/>
      <c r="BR121" s="637"/>
      <c r="BS121" s="637"/>
      <c r="BT121" s="637"/>
      <c r="BU121" s="637"/>
      <c r="BV121" s="637"/>
      <c r="BW121" s="637"/>
      <c r="BX121" s="637"/>
      <c r="BY121" s="637"/>
      <c r="BZ121" s="637"/>
      <c r="CA121" s="637"/>
      <c r="CB121" s="637"/>
      <c r="CC121" s="637"/>
      <c r="CD121" s="637"/>
      <c r="CE121" s="637"/>
      <c r="CF121" s="637"/>
      <c r="CG121" s="637"/>
      <c r="CH121" s="637"/>
      <c r="CI121" s="637"/>
      <c r="CJ121" s="638"/>
      <c r="CK121" s="240"/>
      <c r="CL121" s="240"/>
      <c r="CM121" s="240"/>
    </row>
    <row r="122" spans="2:93" ht="21" customHeight="1">
      <c r="D122" s="639"/>
      <c r="E122" s="639"/>
      <c r="F122" s="640"/>
      <c r="G122" s="640"/>
      <c r="H122" s="640"/>
      <c r="I122" s="640"/>
      <c r="J122" s="640"/>
      <c r="K122" s="197"/>
      <c r="L122" s="218"/>
      <c r="M122" s="218" t="s">
        <v>467</v>
      </c>
      <c r="N122" s="240"/>
      <c r="O122" s="240"/>
      <c r="P122" s="240"/>
      <c r="Q122" s="240"/>
      <c r="R122" s="240"/>
      <c r="S122" s="240"/>
      <c r="T122" s="240"/>
      <c r="U122" s="240"/>
      <c r="V122" s="240"/>
      <c r="W122" s="240"/>
      <c r="X122" s="240"/>
      <c r="Y122" s="240"/>
      <c r="Z122" s="240"/>
      <c r="AA122" s="240"/>
      <c r="AB122" s="240"/>
      <c r="AC122" s="240"/>
      <c r="AD122" s="240"/>
      <c r="AE122" s="240"/>
      <c r="AF122" s="240"/>
      <c r="AG122" s="240"/>
      <c r="AH122" s="240"/>
      <c r="AI122" s="240"/>
      <c r="AJ122" s="240"/>
      <c r="AK122" s="240"/>
      <c r="AL122" s="240"/>
      <c r="AM122" s="240"/>
      <c r="AN122" s="872"/>
      <c r="AO122" s="872"/>
      <c r="AP122" s="872"/>
      <c r="AQ122" s="872"/>
      <c r="AR122" s="873"/>
      <c r="BA122" s="639"/>
      <c r="BB122" s="639"/>
      <c r="BC122" s="640"/>
      <c r="BD122" s="640"/>
      <c r="BE122" s="640"/>
      <c r="BF122" s="640"/>
      <c r="BG122" s="640"/>
      <c r="BH122" s="197"/>
      <c r="BI122" s="218" t="s">
        <v>468</v>
      </c>
      <c r="BJ122" s="240"/>
      <c r="BK122" s="240"/>
      <c r="BL122" s="240"/>
      <c r="BM122" s="240"/>
      <c r="BN122" s="240"/>
      <c r="BO122" s="240"/>
      <c r="BP122" s="240"/>
      <c r="BQ122" s="240"/>
      <c r="BR122" s="240"/>
      <c r="BS122" s="240"/>
      <c r="BT122" s="240"/>
      <c r="BU122" s="240"/>
      <c r="BV122" s="240"/>
      <c r="BW122" s="240"/>
      <c r="BX122" s="240"/>
      <c r="BY122" s="240"/>
      <c r="BZ122" s="240"/>
      <c r="CA122" s="240"/>
      <c r="CB122" s="240"/>
      <c r="CC122" s="240"/>
      <c r="CD122" s="240"/>
      <c r="CE122" s="240"/>
      <c r="CF122" s="240"/>
      <c r="CG122" s="240"/>
      <c r="CH122" s="240"/>
      <c r="CI122" s="240"/>
      <c r="CJ122" s="241"/>
      <c r="CK122" s="240"/>
      <c r="CL122" s="240"/>
      <c r="CM122" s="240"/>
    </row>
    <row r="123" spans="2:93" ht="21" customHeight="1">
      <c r="D123" s="639"/>
      <c r="E123" s="639"/>
      <c r="F123" s="640"/>
      <c r="G123" s="640"/>
      <c r="H123" s="640"/>
      <c r="I123" s="640"/>
      <c r="J123" s="640"/>
      <c r="K123" s="197"/>
      <c r="L123" s="218"/>
      <c r="M123" s="637" t="s">
        <v>469</v>
      </c>
      <c r="N123" s="637"/>
      <c r="O123" s="637"/>
      <c r="P123" s="637"/>
      <c r="Q123" s="637"/>
      <c r="R123" s="637"/>
      <c r="S123" s="637"/>
      <c r="T123" s="637"/>
      <c r="U123" s="637"/>
      <c r="V123" s="637"/>
      <c r="W123" s="637"/>
      <c r="X123" s="637"/>
      <c r="Y123" s="637"/>
      <c r="Z123" s="637"/>
      <c r="AA123" s="637"/>
      <c r="AB123" s="637"/>
      <c r="AC123" s="637"/>
      <c r="AD123" s="637"/>
      <c r="AE123" s="637"/>
      <c r="AF123" s="637"/>
      <c r="AG123" s="637"/>
      <c r="AH123" s="637"/>
      <c r="AI123" s="637"/>
      <c r="AJ123" s="637"/>
      <c r="AK123" s="637"/>
      <c r="AL123" s="637"/>
      <c r="AM123" s="638"/>
      <c r="AN123" s="872"/>
      <c r="AO123" s="872"/>
      <c r="AP123" s="872"/>
      <c r="AQ123" s="872"/>
      <c r="AR123" s="873"/>
      <c r="BA123" s="639"/>
      <c r="BB123" s="639"/>
      <c r="BC123" s="640"/>
      <c r="BD123" s="640"/>
      <c r="BE123" s="640"/>
      <c r="BF123" s="640"/>
      <c r="BG123" s="640"/>
      <c r="BH123" s="197"/>
      <c r="BI123" s="218"/>
      <c r="BJ123" s="637" t="s">
        <v>470</v>
      </c>
      <c r="BK123" s="637"/>
      <c r="BL123" s="637"/>
      <c r="BM123" s="637"/>
      <c r="BN123" s="637"/>
      <c r="BO123" s="637"/>
      <c r="BP123" s="637"/>
      <c r="BQ123" s="637"/>
      <c r="BR123" s="637"/>
      <c r="BS123" s="637"/>
      <c r="BT123" s="637"/>
      <c r="BU123" s="637"/>
      <c r="BV123" s="637"/>
      <c r="BW123" s="637"/>
      <c r="BX123" s="637"/>
      <c r="BY123" s="637"/>
      <c r="BZ123" s="637"/>
      <c r="CA123" s="637"/>
      <c r="CB123" s="637"/>
      <c r="CC123" s="637"/>
      <c r="CD123" s="637"/>
      <c r="CE123" s="637"/>
      <c r="CF123" s="637"/>
      <c r="CG123" s="637"/>
      <c r="CH123" s="637"/>
      <c r="CI123" s="637"/>
      <c r="CJ123" s="638"/>
      <c r="CK123" s="240"/>
      <c r="CL123" s="240"/>
      <c r="CM123" s="240"/>
      <c r="CN123" s="240"/>
      <c r="CO123" s="240"/>
    </row>
    <row r="124" spans="2:93" ht="21" customHeight="1">
      <c r="D124" s="639"/>
      <c r="E124" s="639"/>
      <c r="F124" s="640"/>
      <c r="G124" s="640"/>
      <c r="H124" s="640"/>
      <c r="I124" s="640"/>
      <c r="J124" s="640"/>
      <c r="K124" s="227"/>
      <c r="L124" s="221" t="s">
        <v>471</v>
      </c>
      <c r="M124" s="221"/>
      <c r="N124" s="221"/>
      <c r="O124" s="221"/>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21"/>
      <c r="AN124" s="872"/>
      <c r="AO124" s="872"/>
      <c r="AP124" s="872"/>
      <c r="AQ124" s="872"/>
      <c r="AR124" s="873"/>
      <c r="BA124" s="639"/>
      <c r="BB124" s="639"/>
      <c r="BC124" s="640"/>
      <c r="BD124" s="640"/>
      <c r="BE124" s="640"/>
      <c r="BF124" s="640"/>
      <c r="BG124" s="640"/>
      <c r="BH124" s="227"/>
      <c r="BI124" s="221" t="s">
        <v>471</v>
      </c>
      <c r="BJ124" s="221"/>
      <c r="BK124" s="221"/>
      <c r="BL124" s="221"/>
      <c r="BM124" s="221"/>
      <c r="BN124" s="221"/>
      <c r="BO124" s="221"/>
      <c r="BP124" s="221"/>
      <c r="BQ124" s="221"/>
      <c r="BR124" s="221"/>
      <c r="BS124" s="221"/>
      <c r="BT124" s="221"/>
      <c r="BU124" s="221"/>
      <c r="BV124" s="221"/>
      <c r="BW124" s="221"/>
      <c r="BX124" s="221"/>
      <c r="BY124" s="221"/>
      <c r="BZ124" s="221"/>
      <c r="CA124" s="221"/>
      <c r="CB124" s="221"/>
      <c r="CC124" s="221"/>
      <c r="CD124" s="221"/>
      <c r="CE124" s="221"/>
      <c r="CF124" s="221"/>
      <c r="CG124" s="221"/>
      <c r="CH124" s="221"/>
      <c r="CI124" s="221"/>
      <c r="CJ124" s="238"/>
      <c r="CK124" s="218"/>
      <c r="CL124" s="218"/>
      <c r="CM124" s="218"/>
    </row>
    <row r="125" spans="2:93" ht="21" customHeight="1">
      <c r="D125" s="639"/>
      <c r="E125" s="639"/>
      <c r="F125" s="640" t="s">
        <v>442</v>
      </c>
      <c r="G125" s="640"/>
      <c r="H125" s="640"/>
      <c r="I125" s="640"/>
      <c r="J125" s="640"/>
      <c r="K125" s="197"/>
      <c r="L125" s="218"/>
      <c r="M125" s="218" t="s">
        <v>443</v>
      </c>
      <c r="N125" s="218"/>
      <c r="O125" s="218"/>
      <c r="P125" s="218"/>
      <c r="Q125" s="218"/>
      <c r="R125" s="218"/>
      <c r="S125" s="218"/>
      <c r="T125" s="218"/>
      <c r="U125" s="218"/>
      <c r="V125" s="218"/>
      <c r="W125" s="218"/>
      <c r="X125" s="218"/>
      <c r="Y125" s="218"/>
      <c r="Z125" s="218"/>
      <c r="AA125" s="218"/>
      <c r="AB125" s="218"/>
      <c r="AC125" s="218"/>
      <c r="AD125" s="218"/>
      <c r="AE125" s="218"/>
      <c r="AF125" s="218"/>
      <c r="AG125" s="218"/>
      <c r="AH125" s="218"/>
      <c r="AI125" s="218"/>
      <c r="AJ125" s="218"/>
      <c r="AK125" s="218"/>
      <c r="AL125" s="218"/>
      <c r="AM125" s="218"/>
      <c r="AN125" s="872"/>
      <c r="AO125" s="872"/>
      <c r="AP125" s="872"/>
      <c r="AQ125" s="872"/>
      <c r="AR125" s="873"/>
      <c r="BA125" s="639"/>
      <c r="BB125" s="639"/>
      <c r="BC125" s="640" t="s">
        <v>442</v>
      </c>
      <c r="BD125" s="640"/>
      <c r="BE125" s="640"/>
      <c r="BF125" s="640"/>
      <c r="BG125" s="640"/>
      <c r="BH125" s="197"/>
      <c r="BI125" s="218"/>
      <c r="BJ125" s="218" t="s">
        <v>443</v>
      </c>
      <c r="BK125" s="218"/>
      <c r="BL125" s="218"/>
      <c r="BM125" s="218"/>
      <c r="BN125" s="218"/>
      <c r="BO125" s="218"/>
      <c r="BP125" s="218"/>
      <c r="BQ125" s="218"/>
      <c r="BR125" s="218"/>
      <c r="BS125" s="218"/>
      <c r="BT125" s="218"/>
      <c r="BU125" s="218"/>
      <c r="BV125" s="218"/>
      <c r="BW125" s="218"/>
      <c r="BX125" s="218"/>
      <c r="BY125" s="218"/>
      <c r="BZ125" s="218"/>
      <c r="CA125" s="218"/>
      <c r="CB125" s="218"/>
      <c r="CC125" s="218"/>
      <c r="CD125" s="218"/>
      <c r="CE125" s="218"/>
      <c r="CF125" s="218"/>
      <c r="CG125" s="218"/>
      <c r="CH125" s="218"/>
      <c r="CI125" s="218"/>
      <c r="CJ125" s="237"/>
      <c r="CK125" s="218"/>
      <c r="CL125" s="218"/>
      <c r="CM125" s="218"/>
    </row>
    <row r="126" spans="2:93" ht="21" customHeight="1">
      <c r="D126" s="639"/>
      <c r="E126" s="639"/>
      <c r="F126" s="640"/>
      <c r="G126" s="640"/>
      <c r="H126" s="640"/>
      <c r="I126" s="640"/>
      <c r="J126" s="640"/>
      <c r="K126" s="197"/>
      <c r="L126" s="218"/>
      <c r="M126" s="218" t="s">
        <v>444</v>
      </c>
      <c r="N126" s="240"/>
      <c r="O126" s="240"/>
      <c r="P126" s="240"/>
      <c r="Q126" s="240"/>
      <c r="R126" s="240"/>
      <c r="S126" s="240"/>
      <c r="T126" s="240"/>
      <c r="U126" s="240"/>
      <c r="V126" s="240"/>
      <c r="W126" s="240"/>
      <c r="X126" s="240"/>
      <c r="Y126" s="240"/>
      <c r="Z126" s="240"/>
      <c r="AA126" s="240"/>
      <c r="AB126" s="240"/>
      <c r="AC126" s="240"/>
      <c r="AD126" s="240"/>
      <c r="AE126" s="240"/>
      <c r="AF126" s="240"/>
      <c r="AG126" s="240"/>
      <c r="AH126" s="240"/>
      <c r="AI126" s="240"/>
      <c r="AJ126" s="240"/>
      <c r="AK126" s="240"/>
      <c r="AL126" s="240"/>
      <c r="AM126" s="240"/>
      <c r="AN126" s="872"/>
      <c r="AO126" s="872"/>
      <c r="AP126" s="872"/>
      <c r="AQ126" s="872"/>
      <c r="AR126" s="873"/>
      <c r="BA126" s="639"/>
      <c r="BB126" s="639"/>
      <c r="BC126" s="640"/>
      <c r="BD126" s="640"/>
      <c r="BE126" s="640"/>
      <c r="BF126" s="640"/>
      <c r="BG126" s="640"/>
      <c r="BH126" s="197"/>
      <c r="BI126" s="218"/>
      <c r="BJ126" s="637" t="s">
        <v>444</v>
      </c>
      <c r="BK126" s="637"/>
      <c r="BL126" s="637"/>
      <c r="BM126" s="637"/>
      <c r="BN126" s="637"/>
      <c r="BO126" s="637"/>
      <c r="BP126" s="637"/>
      <c r="BQ126" s="637"/>
      <c r="BR126" s="637"/>
      <c r="BS126" s="637"/>
      <c r="BT126" s="637"/>
      <c r="BU126" s="637"/>
      <c r="BV126" s="637"/>
      <c r="BW126" s="637"/>
      <c r="BX126" s="637"/>
      <c r="BY126" s="637"/>
      <c r="BZ126" s="637"/>
      <c r="CA126" s="637"/>
      <c r="CB126" s="637"/>
      <c r="CC126" s="637"/>
      <c r="CD126" s="637"/>
      <c r="CE126" s="637"/>
      <c r="CF126" s="637"/>
      <c r="CG126" s="637"/>
      <c r="CH126" s="637"/>
      <c r="CI126" s="637"/>
      <c r="CJ126" s="638"/>
      <c r="CK126" s="240"/>
      <c r="CL126" s="240"/>
      <c r="CM126" s="240"/>
      <c r="CN126" s="240"/>
      <c r="CO126" s="240"/>
    </row>
    <row r="127" spans="2:93" ht="21" customHeight="1">
      <c r="D127" s="639"/>
      <c r="E127" s="639"/>
      <c r="F127" s="640"/>
      <c r="G127" s="640"/>
      <c r="H127" s="640"/>
      <c r="I127" s="640"/>
      <c r="J127" s="640"/>
      <c r="K127" s="227"/>
      <c r="L127" s="221"/>
      <c r="M127" s="221" t="s">
        <v>446</v>
      </c>
      <c r="N127" s="221"/>
      <c r="O127" s="221"/>
      <c r="P127" s="221"/>
      <c r="Q127" s="221"/>
      <c r="R127" s="221"/>
      <c r="S127" s="221"/>
      <c r="T127" s="221"/>
      <c r="U127" s="221"/>
      <c r="V127" s="221"/>
      <c r="W127" s="221"/>
      <c r="X127" s="221"/>
      <c r="Y127" s="221"/>
      <c r="Z127" s="221"/>
      <c r="AA127" s="221"/>
      <c r="AB127" s="221"/>
      <c r="AC127" s="221"/>
      <c r="AD127" s="221"/>
      <c r="AE127" s="221"/>
      <c r="AF127" s="221"/>
      <c r="AG127" s="221"/>
      <c r="AH127" s="221"/>
      <c r="AI127" s="221"/>
      <c r="AJ127" s="221"/>
      <c r="AK127" s="221"/>
      <c r="AL127" s="221"/>
      <c r="AM127" s="221"/>
      <c r="AN127" s="872"/>
      <c r="AO127" s="872"/>
      <c r="AP127" s="872"/>
      <c r="AQ127" s="872"/>
      <c r="AR127" s="873"/>
      <c r="BA127" s="639"/>
      <c r="BB127" s="639"/>
      <c r="BC127" s="640"/>
      <c r="BD127" s="640"/>
      <c r="BE127" s="640"/>
      <c r="BF127" s="640"/>
      <c r="BG127" s="640"/>
      <c r="BH127" s="227"/>
      <c r="BI127" s="221"/>
      <c r="BJ127" s="221" t="s">
        <v>446</v>
      </c>
      <c r="BK127" s="221"/>
      <c r="BL127" s="221"/>
      <c r="BM127" s="221"/>
      <c r="BN127" s="221"/>
      <c r="BO127" s="221"/>
      <c r="BP127" s="221"/>
      <c r="BQ127" s="221"/>
      <c r="BR127" s="221"/>
      <c r="BS127" s="221"/>
      <c r="BT127" s="221"/>
      <c r="BU127" s="221"/>
      <c r="BV127" s="221"/>
      <c r="BW127" s="221"/>
      <c r="BX127" s="221"/>
      <c r="BY127" s="221"/>
      <c r="BZ127" s="221"/>
      <c r="CA127" s="221"/>
      <c r="CB127" s="221"/>
      <c r="CC127" s="221"/>
      <c r="CD127" s="221"/>
      <c r="CE127" s="221"/>
      <c r="CF127" s="221"/>
      <c r="CG127" s="221"/>
      <c r="CH127" s="221"/>
      <c r="CI127" s="221"/>
      <c r="CJ127" s="238"/>
      <c r="CK127" s="218"/>
      <c r="CL127" s="218"/>
      <c r="CM127" s="218"/>
    </row>
    <row r="128" spans="2:93" ht="13.5" customHeight="1"/>
    <row r="129" spans="4:93" ht="13.5" customHeight="1">
      <c r="D129" s="690" t="s">
        <v>472</v>
      </c>
      <c r="E129" s="867"/>
      <c r="F129" s="867"/>
      <c r="G129" s="867"/>
      <c r="H129" s="867"/>
      <c r="I129" s="867"/>
      <c r="J129" s="867"/>
      <c r="K129" s="867"/>
      <c r="L129" s="867"/>
      <c r="M129" s="867"/>
      <c r="N129" s="867"/>
      <c r="O129" s="867"/>
      <c r="P129" s="867"/>
      <c r="Q129" s="867"/>
      <c r="R129" s="868" t="s">
        <v>473</v>
      </c>
      <c r="S129" s="869"/>
      <c r="T129" s="869"/>
      <c r="U129" s="869"/>
      <c r="V129" s="869"/>
      <c r="W129" s="869"/>
      <c r="X129" s="869"/>
      <c r="Y129" s="869"/>
      <c r="Z129" s="869"/>
      <c r="AA129" s="869"/>
      <c r="AB129" s="869"/>
      <c r="AC129" s="869"/>
      <c r="AD129" s="869"/>
      <c r="AE129" s="869"/>
      <c r="AF129" s="869"/>
      <c r="AG129" s="869"/>
      <c r="AH129" s="869"/>
      <c r="AI129" s="869"/>
      <c r="AJ129" s="869"/>
      <c r="AK129" s="869"/>
      <c r="AL129" s="869"/>
      <c r="AM129" s="869"/>
      <c r="AN129" s="869"/>
      <c r="AO129" s="869"/>
      <c r="AP129" s="869"/>
      <c r="AQ129" s="869"/>
      <c r="AR129" s="870"/>
      <c r="BA129" s="690" t="s">
        <v>472</v>
      </c>
      <c r="BB129" s="867"/>
      <c r="BC129" s="867"/>
      <c r="BD129" s="867"/>
      <c r="BE129" s="867"/>
      <c r="BF129" s="867"/>
      <c r="BG129" s="867"/>
      <c r="BH129" s="867"/>
      <c r="BI129" s="867"/>
      <c r="BJ129" s="867"/>
      <c r="BK129" s="867"/>
      <c r="BL129" s="867"/>
      <c r="BM129" s="867"/>
      <c r="BN129" s="867"/>
      <c r="BO129" s="868" t="s">
        <v>473</v>
      </c>
      <c r="BP129" s="869"/>
      <c r="BQ129" s="869"/>
      <c r="BR129" s="869"/>
      <c r="BS129" s="869"/>
      <c r="BT129" s="869"/>
      <c r="BU129" s="869"/>
      <c r="BV129" s="869"/>
      <c r="BW129" s="869"/>
      <c r="BX129" s="869"/>
      <c r="BY129" s="869"/>
      <c r="BZ129" s="869"/>
      <c r="CA129" s="869"/>
      <c r="CB129" s="869"/>
      <c r="CC129" s="869"/>
      <c r="CD129" s="869"/>
      <c r="CE129" s="869"/>
      <c r="CF129" s="869"/>
      <c r="CG129" s="869"/>
      <c r="CH129" s="869"/>
      <c r="CI129" s="869"/>
      <c r="CJ129" s="869"/>
      <c r="CK129" s="869"/>
      <c r="CL129" s="869"/>
      <c r="CM129" s="869"/>
      <c r="CN129" s="869"/>
      <c r="CO129" s="870"/>
    </row>
    <row r="130" spans="4:93" ht="49.5" customHeight="1">
      <c r="D130" s="867"/>
      <c r="E130" s="867"/>
      <c r="F130" s="867"/>
      <c r="G130" s="867"/>
      <c r="H130" s="867"/>
      <c r="I130" s="867"/>
      <c r="J130" s="867"/>
      <c r="K130" s="867"/>
      <c r="L130" s="867"/>
      <c r="M130" s="867"/>
      <c r="N130" s="867"/>
      <c r="O130" s="867"/>
      <c r="P130" s="867"/>
      <c r="Q130" s="867"/>
      <c r="R130" s="871"/>
      <c r="S130" s="726"/>
      <c r="T130" s="726"/>
      <c r="U130" s="726"/>
      <c r="V130" s="726"/>
      <c r="W130" s="726"/>
      <c r="X130" s="726"/>
      <c r="Y130" s="726"/>
      <c r="Z130" s="726"/>
      <c r="AA130" s="726"/>
      <c r="AB130" s="726"/>
      <c r="AC130" s="726"/>
      <c r="AD130" s="726"/>
      <c r="AE130" s="726"/>
      <c r="AF130" s="726"/>
      <c r="AG130" s="726"/>
      <c r="AH130" s="726"/>
      <c r="AI130" s="726"/>
      <c r="AJ130" s="726"/>
      <c r="AK130" s="726"/>
      <c r="AL130" s="726"/>
      <c r="AM130" s="726"/>
      <c r="AN130" s="726"/>
      <c r="AO130" s="726"/>
      <c r="AP130" s="726"/>
      <c r="AQ130" s="726"/>
      <c r="AR130" s="727"/>
      <c r="BA130" s="867"/>
      <c r="BB130" s="867"/>
      <c r="BC130" s="867"/>
      <c r="BD130" s="867"/>
      <c r="BE130" s="867"/>
      <c r="BF130" s="867"/>
      <c r="BG130" s="867"/>
      <c r="BH130" s="867"/>
      <c r="BI130" s="867"/>
      <c r="BJ130" s="867"/>
      <c r="BK130" s="867"/>
      <c r="BL130" s="867"/>
      <c r="BM130" s="867"/>
      <c r="BN130" s="867"/>
      <c r="BO130" s="871"/>
      <c r="BP130" s="726"/>
      <c r="BQ130" s="726"/>
      <c r="BR130" s="726"/>
      <c r="BS130" s="726"/>
      <c r="BT130" s="726"/>
      <c r="BU130" s="726"/>
      <c r="BV130" s="726"/>
      <c r="BW130" s="726"/>
      <c r="BX130" s="726"/>
      <c r="BY130" s="726"/>
      <c r="BZ130" s="726"/>
      <c r="CA130" s="726"/>
      <c r="CB130" s="726"/>
      <c r="CC130" s="726"/>
      <c r="CD130" s="726"/>
      <c r="CE130" s="726"/>
      <c r="CF130" s="726"/>
      <c r="CG130" s="726"/>
      <c r="CH130" s="726"/>
      <c r="CI130" s="726"/>
      <c r="CJ130" s="726"/>
      <c r="CK130" s="726"/>
      <c r="CL130" s="726"/>
      <c r="CM130" s="726"/>
      <c r="CN130" s="726"/>
      <c r="CO130" s="727"/>
    </row>
    <row r="131" spans="4:93" ht="13.5" customHeight="1"/>
    <row r="132" spans="4:93" ht="13.5" customHeight="1"/>
    <row r="133" spans="4:93" ht="13.5" customHeight="1"/>
    <row r="134" spans="4:93" ht="13.5" customHeight="1"/>
    <row r="135" spans="4:93" ht="13.5" customHeight="1"/>
    <row r="136" spans="4:93" ht="13.5" customHeight="1"/>
    <row r="137" spans="4:93" ht="13.5" customHeight="1"/>
    <row r="138" spans="4:93" ht="13.5" customHeight="1"/>
    <row r="139" spans="4:93" ht="13.5" customHeight="1"/>
    <row r="140" spans="4:93" ht="13.5" customHeight="1"/>
    <row r="141" spans="4:93" ht="13.5" customHeight="1"/>
    <row r="142" spans="4:93" ht="13.5" customHeight="1"/>
    <row r="143" spans="4:93" ht="13.5" customHeight="1"/>
    <row r="144" spans="4:93"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sheetData>
  <sheetProtection algorithmName="SHA-512" hashValue="Zg3CyqTGXo6L2Fq8ehjPoIQgeMp+rI9E3mhmk0++cNJJ1veSMdZ6bnQJAb73w9aFNaPcVcLSlZ0V5DhypMFILw==" saltValue="uAnAz7rabSFTyO85JchFAg==" spinCount="100000" sheet="1" objects="1" scenarios="1"/>
  <mergeCells count="536">
    <mergeCell ref="A3:AR3"/>
    <mergeCell ref="AX3:CO3"/>
    <mergeCell ref="C5:K5"/>
    <mergeCell ref="L5:V5"/>
    <mergeCell ref="W5:AG5"/>
    <mergeCell ref="AH5:AR5"/>
    <mergeCell ref="AZ5:BH5"/>
    <mergeCell ref="BI5:BS5"/>
    <mergeCell ref="BT5:CD5"/>
    <mergeCell ref="CE5:CO5"/>
    <mergeCell ref="AZ6:BH6"/>
    <mergeCell ref="BI6:BS6"/>
    <mergeCell ref="BT6:BU6"/>
    <mergeCell ref="BV6:CB6"/>
    <mergeCell ref="CC6:CD6"/>
    <mergeCell ref="CE6:CO6"/>
    <mergeCell ref="C6:K6"/>
    <mergeCell ref="L6:V6"/>
    <mergeCell ref="W6:X6"/>
    <mergeCell ref="Y6:AE6"/>
    <mergeCell ref="AF6:AG6"/>
    <mergeCell ref="AH6:AR6"/>
    <mergeCell ref="AZ7:BH7"/>
    <mergeCell ref="BI7:BS7"/>
    <mergeCell ref="BT7:BU7"/>
    <mergeCell ref="BV7:CB7"/>
    <mergeCell ref="CC7:CD7"/>
    <mergeCell ref="CE7:CO7"/>
    <mergeCell ref="C7:K7"/>
    <mergeCell ref="L7:V7"/>
    <mergeCell ref="W7:X7"/>
    <mergeCell ref="Y7:AE7"/>
    <mergeCell ref="AF7:AG7"/>
    <mergeCell ref="AH7:AR7"/>
    <mergeCell ref="BV8:CB8"/>
    <mergeCell ref="CC8:CD8"/>
    <mergeCell ref="CE8:CO8"/>
    <mergeCell ref="C8:K8"/>
    <mergeCell ref="L8:V8"/>
    <mergeCell ref="W8:X8"/>
    <mergeCell ref="Y8:AE8"/>
    <mergeCell ref="AF8:AG8"/>
    <mergeCell ref="AH8:AR8"/>
    <mergeCell ref="C9:K9"/>
    <mergeCell ref="L9:M9"/>
    <mergeCell ref="N9:T9"/>
    <mergeCell ref="U9:V9"/>
    <mergeCell ref="W9:X9"/>
    <mergeCell ref="Y9:AE9"/>
    <mergeCell ref="AZ8:BH8"/>
    <mergeCell ref="BI8:BS8"/>
    <mergeCell ref="BT8:BU8"/>
    <mergeCell ref="BR9:BS9"/>
    <mergeCell ref="BT9:BU9"/>
    <mergeCell ref="BV9:CB9"/>
    <mergeCell ref="CC9:CD9"/>
    <mergeCell ref="CE9:CF9"/>
    <mergeCell ref="CG9:CO9"/>
    <mergeCell ref="AF9:AG9"/>
    <mergeCell ref="AH9:AI9"/>
    <mergeCell ref="AJ9:AR9"/>
    <mergeCell ref="AZ9:BH9"/>
    <mergeCell ref="BI9:BJ9"/>
    <mergeCell ref="BK9:BQ9"/>
    <mergeCell ref="CC10:CD10"/>
    <mergeCell ref="BR11:BS11"/>
    <mergeCell ref="BT11:BU11"/>
    <mergeCell ref="BV11:CB11"/>
    <mergeCell ref="CC11:CD11"/>
    <mergeCell ref="CE10:CF10"/>
    <mergeCell ref="CG10:CO10"/>
    <mergeCell ref="AF10:AG10"/>
    <mergeCell ref="AH10:AI10"/>
    <mergeCell ref="AJ10:AR10"/>
    <mergeCell ref="AZ10:BH10"/>
    <mergeCell ref="BI10:BJ10"/>
    <mergeCell ref="BK10:BQ10"/>
    <mergeCell ref="CE11:CF11"/>
    <mergeCell ref="CG11:CO11"/>
    <mergeCell ref="C11:K11"/>
    <mergeCell ref="L11:M11"/>
    <mergeCell ref="N11:T11"/>
    <mergeCell ref="U11:V11"/>
    <mergeCell ref="W11:X11"/>
    <mergeCell ref="Y11:AE11"/>
    <mergeCell ref="BR10:BS10"/>
    <mergeCell ref="BT10:BU10"/>
    <mergeCell ref="BV10:CB10"/>
    <mergeCell ref="C10:K10"/>
    <mergeCell ref="L10:M10"/>
    <mergeCell ref="N10:T10"/>
    <mergeCell ref="U10:V10"/>
    <mergeCell ref="W10:X10"/>
    <mergeCell ref="Y10:AE10"/>
    <mergeCell ref="AF11:AG11"/>
    <mergeCell ref="AH11:AI11"/>
    <mergeCell ref="AJ11:AR11"/>
    <mergeCell ref="AZ11:BH11"/>
    <mergeCell ref="BI11:BJ11"/>
    <mergeCell ref="BK11:BQ11"/>
    <mergeCell ref="CE14:CO15"/>
    <mergeCell ref="BW18:BZ18"/>
    <mergeCell ref="BW15:BZ15"/>
    <mergeCell ref="CA15:CD15"/>
    <mergeCell ref="C14:M15"/>
    <mergeCell ref="N14:AG14"/>
    <mergeCell ref="AH14:AR15"/>
    <mergeCell ref="AZ14:BJ15"/>
    <mergeCell ref="BK14:CD14"/>
    <mergeCell ref="BK16:BN16"/>
    <mergeCell ref="BO16:BR16"/>
    <mergeCell ref="BS16:BV16"/>
    <mergeCell ref="BW16:BZ16"/>
    <mergeCell ref="CA16:CD16"/>
    <mergeCell ref="N15:Q15"/>
    <mergeCell ref="R15:U15"/>
    <mergeCell ref="V15:Y15"/>
    <mergeCell ref="Z15:AC15"/>
    <mergeCell ref="AD15:AG15"/>
    <mergeCell ref="BK15:BN15"/>
    <mergeCell ref="BO15:BR15"/>
    <mergeCell ref="BS15:BV15"/>
    <mergeCell ref="CE16:CO16"/>
    <mergeCell ref="Z16:AC16"/>
    <mergeCell ref="AD16:AG16"/>
    <mergeCell ref="AH16:AR16"/>
    <mergeCell ref="AZ16:BA20"/>
    <mergeCell ref="BB16:BG17"/>
    <mergeCell ref="BH16:BJ16"/>
    <mergeCell ref="Z17:AC17"/>
    <mergeCell ref="AD17:AG17"/>
    <mergeCell ref="AH17:AO17"/>
    <mergeCell ref="AP17:AR17"/>
    <mergeCell ref="AP19:AR19"/>
    <mergeCell ref="BB18:BG19"/>
    <mergeCell ref="Z18:AC18"/>
    <mergeCell ref="AD18:AG18"/>
    <mergeCell ref="AH18:AR18"/>
    <mergeCell ref="Z19:AC19"/>
    <mergeCell ref="AD19:AG19"/>
    <mergeCell ref="AH19:AO19"/>
    <mergeCell ref="BH19:BJ19"/>
    <mergeCell ref="CE17:CL17"/>
    <mergeCell ref="CM17:CO17"/>
    <mergeCell ref="BK17:BN17"/>
    <mergeCell ref="BO17:BR17"/>
    <mergeCell ref="BS17:BV17"/>
    <mergeCell ref="BW17:BZ17"/>
    <mergeCell ref="CA17:CD17"/>
    <mergeCell ref="CA18:CD18"/>
    <mergeCell ref="BH17:BJ17"/>
    <mergeCell ref="BS18:BV18"/>
    <mergeCell ref="BH18:BJ18"/>
    <mergeCell ref="BO18:BR18"/>
    <mergeCell ref="CE18:CO18"/>
    <mergeCell ref="BK18:BN18"/>
    <mergeCell ref="V19:Y19"/>
    <mergeCell ref="E18:J19"/>
    <mergeCell ref="K18:M18"/>
    <mergeCell ref="N18:Q18"/>
    <mergeCell ref="E16:J17"/>
    <mergeCell ref="K16:M16"/>
    <mergeCell ref="N16:Q16"/>
    <mergeCell ref="R16:U16"/>
    <mergeCell ref="V16:Y16"/>
    <mergeCell ref="K17:M17"/>
    <mergeCell ref="N17:Q17"/>
    <mergeCell ref="R17:U17"/>
    <mergeCell ref="R18:U18"/>
    <mergeCell ref="V18:Y18"/>
    <mergeCell ref="BS21:BV21"/>
    <mergeCell ref="BW21:BZ21"/>
    <mergeCell ref="CA21:CD21"/>
    <mergeCell ref="CE21:CO22"/>
    <mergeCell ref="BK21:BN21"/>
    <mergeCell ref="BO21:BR21"/>
    <mergeCell ref="BK22:BN22"/>
    <mergeCell ref="BO22:BR22"/>
    <mergeCell ref="BS22:BV22"/>
    <mergeCell ref="BW22:BZ22"/>
    <mergeCell ref="CA22:CD22"/>
    <mergeCell ref="BK19:BN19"/>
    <mergeCell ref="BO19:BR19"/>
    <mergeCell ref="BS19:BV19"/>
    <mergeCell ref="BW19:BZ19"/>
    <mergeCell ref="CA19:CD19"/>
    <mergeCell ref="CE19:CL19"/>
    <mergeCell ref="CM19:CO19"/>
    <mergeCell ref="AH20:AR20"/>
    <mergeCell ref="C16:D20"/>
    <mergeCell ref="V17:Y17"/>
    <mergeCell ref="E20:M20"/>
    <mergeCell ref="N20:Q20"/>
    <mergeCell ref="R20:U20"/>
    <mergeCell ref="V20:Y20"/>
    <mergeCell ref="Z20:AC20"/>
    <mergeCell ref="AD20:AG20"/>
    <mergeCell ref="CA20:CD20"/>
    <mergeCell ref="CE20:CO20"/>
    <mergeCell ref="BB20:BJ20"/>
    <mergeCell ref="BK20:BN20"/>
    <mergeCell ref="BO20:BR20"/>
    <mergeCell ref="BS20:BV20"/>
    <mergeCell ref="BW20:BZ20"/>
    <mergeCell ref="R19:U19"/>
    <mergeCell ref="E23:J24"/>
    <mergeCell ref="N23:Q23"/>
    <mergeCell ref="R23:U23"/>
    <mergeCell ref="V23:Y23"/>
    <mergeCell ref="Z23:AC23"/>
    <mergeCell ref="AD23:AG23"/>
    <mergeCell ref="N19:Q19"/>
    <mergeCell ref="K19:M19"/>
    <mergeCell ref="C21:D27"/>
    <mergeCell ref="E21:J22"/>
    <mergeCell ref="K21:M21"/>
    <mergeCell ref="N21:Q21"/>
    <mergeCell ref="R21:U21"/>
    <mergeCell ref="V21:Y21"/>
    <mergeCell ref="Z21:AC21"/>
    <mergeCell ref="AD21:AG21"/>
    <mergeCell ref="E26:M27"/>
    <mergeCell ref="N26:Q27"/>
    <mergeCell ref="R26:U27"/>
    <mergeCell ref="V26:Y27"/>
    <mergeCell ref="Z26:AC27"/>
    <mergeCell ref="K22:M22"/>
    <mergeCell ref="N22:Q22"/>
    <mergeCell ref="R22:U22"/>
    <mergeCell ref="V22:Y22"/>
    <mergeCell ref="Z22:AC22"/>
    <mergeCell ref="AD22:AG22"/>
    <mergeCell ref="AH21:AR22"/>
    <mergeCell ref="AZ21:BA27"/>
    <mergeCell ref="BB21:BG22"/>
    <mergeCell ref="BH21:BJ21"/>
    <mergeCell ref="BH22:BJ22"/>
    <mergeCell ref="AH23:AR23"/>
    <mergeCell ref="AD26:AG27"/>
    <mergeCell ref="K23:M23"/>
    <mergeCell ref="CA23:CD23"/>
    <mergeCell ref="CE23:CO23"/>
    <mergeCell ref="K24:M24"/>
    <mergeCell ref="N24:Q24"/>
    <mergeCell ref="R24:U24"/>
    <mergeCell ref="V24:Y24"/>
    <mergeCell ref="Z24:AC24"/>
    <mergeCell ref="AD24:AG24"/>
    <mergeCell ref="AH24:AR24"/>
    <mergeCell ref="BH24:BJ24"/>
    <mergeCell ref="BB23:BG24"/>
    <mergeCell ref="BH23:BJ23"/>
    <mergeCell ref="BK23:BN23"/>
    <mergeCell ref="BO23:BR23"/>
    <mergeCell ref="BS23:BV23"/>
    <mergeCell ref="BW23:BZ23"/>
    <mergeCell ref="BK24:BN24"/>
    <mergeCell ref="BO24:BR24"/>
    <mergeCell ref="BS24:BV24"/>
    <mergeCell ref="BW24:BZ24"/>
    <mergeCell ref="CA24:CD24"/>
    <mergeCell ref="CE24:CO24"/>
    <mergeCell ref="E25:M25"/>
    <mergeCell ref="N25:Q25"/>
    <mergeCell ref="R25:U25"/>
    <mergeCell ref="V25:Y25"/>
    <mergeCell ref="Z25:AC25"/>
    <mergeCell ref="AD25:AG25"/>
    <mergeCell ref="AH25:AR25"/>
    <mergeCell ref="BB25:BJ25"/>
    <mergeCell ref="BK25:BN25"/>
    <mergeCell ref="BO25:BR25"/>
    <mergeCell ref="BS25:BV25"/>
    <mergeCell ref="CA26:CD27"/>
    <mergeCell ref="CE26:CO26"/>
    <mergeCell ref="AH27:AK27"/>
    <mergeCell ref="AL27:AO27"/>
    <mergeCell ref="AP27:AR27"/>
    <mergeCell ref="CE27:CH27"/>
    <mergeCell ref="CI27:CL27"/>
    <mergeCell ref="CM27:CO27"/>
    <mergeCell ref="AH26:AR26"/>
    <mergeCell ref="BB26:BJ27"/>
    <mergeCell ref="BK26:BN27"/>
    <mergeCell ref="BO26:BR27"/>
    <mergeCell ref="BS26:BV27"/>
    <mergeCell ref="BW26:BZ27"/>
    <mergeCell ref="BW25:BZ25"/>
    <mergeCell ref="CA25:CD25"/>
    <mergeCell ref="CE25:CO25"/>
    <mergeCell ref="CA28:CD28"/>
    <mergeCell ref="CE28:CO28"/>
    <mergeCell ref="C29:M30"/>
    <mergeCell ref="N29:Q30"/>
    <mergeCell ref="R29:U30"/>
    <mergeCell ref="V29:Y30"/>
    <mergeCell ref="Z29:AC30"/>
    <mergeCell ref="AD29:AG30"/>
    <mergeCell ref="AH29:AR29"/>
    <mergeCell ref="AZ29:BJ30"/>
    <mergeCell ref="AH28:AR28"/>
    <mergeCell ref="AZ28:BJ28"/>
    <mergeCell ref="BK28:BN28"/>
    <mergeCell ref="BO28:BR28"/>
    <mergeCell ref="BS28:BV28"/>
    <mergeCell ref="BW28:BZ28"/>
    <mergeCell ref="C28:M28"/>
    <mergeCell ref="N28:Q28"/>
    <mergeCell ref="R28:U28"/>
    <mergeCell ref="V28:Y28"/>
    <mergeCell ref="Z28:AC28"/>
    <mergeCell ref="AD28:AG28"/>
    <mergeCell ref="CM30:CO30"/>
    <mergeCell ref="C43:M44"/>
    <mergeCell ref="AZ43:BJ44"/>
    <mergeCell ref="C47:N47"/>
    <mergeCell ref="O47:AC47"/>
    <mergeCell ref="AD47:AP47"/>
    <mergeCell ref="AZ47:BK47"/>
    <mergeCell ref="AH30:AO30"/>
    <mergeCell ref="AP30:AR30"/>
    <mergeCell ref="CE30:CL30"/>
    <mergeCell ref="E38:AO38"/>
    <mergeCell ref="C41:M42"/>
    <mergeCell ref="AZ41:BJ42"/>
    <mergeCell ref="BK29:BN30"/>
    <mergeCell ref="BO29:BR30"/>
    <mergeCell ref="BS29:BV30"/>
    <mergeCell ref="BW29:BZ30"/>
    <mergeCell ref="CA29:CD30"/>
    <mergeCell ref="CE29:CO29"/>
    <mergeCell ref="BX49:BZ49"/>
    <mergeCell ref="CA49:CM49"/>
    <mergeCell ref="C56:I56"/>
    <mergeCell ref="J56:Y56"/>
    <mergeCell ref="Z56:AP56"/>
    <mergeCell ref="AZ56:BF56"/>
    <mergeCell ref="BG56:BV56"/>
    <mergeCell ref="BW56:CM56"/>
    <mergeCell ref="BL47:BZ47"/>
    <mergeCell ref="CA47:CM47"/>
    <mergeCell ref="C48:N48"/>
    <mergeCell ref="O48:Z49"/>
    <mergeCell ref="AZ48:BK48"/>
    <mergeCell ref="BL48:BW49"/>
    <mergeCell ref="C49:N49"/>
    <mergeCell ref="AA49:AC49"/>
    <mergeCell ref="AD49:AP49"/>
    <mergeCell ref="AZ49:BK49"/>
    <mergeCell ref="C61:I61"/>
    <mergeCell ref="J61:Y61"/>
    <mergeCell ref="Z61:AP61"/>
    <mergeCell ref="AZ61:BF61"/>
    <mergeCell ref="BG61:BV61"/>
    <mergeCell ref="BW61:CM61"/>
    <mergeCell ref="BT57:BV59"/>
    <mergeCell ref="BW57:CM57"/>
    <mergeCell ref="Z58:AM59"/>
    <mergeCell ref="AN58:AP59"/>
    <mergeCell ref="BW58:CJ59"/>
    <mergeCell ref="CK58:CM59"/>
    <mergeCell ref="C57:I59"/>
    <mergeCell ref="J57:V59"/>
    <mergeCell ref="W57:Y59"/>
    <mergeCell ref="Z57:AP57"/>
    <mergeCell ref="AZ57:BF59"/>
    <mergeCell ref="BG57:BS59"/>
    <mergeCell ref="BT62:BV64"/>
    <mergeCell ref="BW62:CM62"/>
    <mergeCell ref="Z63:AM64"/>
    <mergeCell ref="BW63:CJ64"/>
    <mergeCell ref="AN64:AP64"/>
    <mergeCell ref="CK64:CM64"/>
    <mergeCell ref="C62:I64"/>
    <mergeCell ref="J62:V64"/>
    <mergeCell ref="W62:Y64"/>
    <mergeCell ref="Z62:AP62"/>
    <mergeCell ref="AZ62:BF64"/>
    <mergeCell ref="BG62:BS64"/>
    <mergeCell ref="AZ65:BF65"/>
    <mergeCell ref="BG65:BS65"/>
    <mergeCell ref="BT65:BV65"/>
    <mergeCell ref="BW65:CC65"/>
    <mergeCell ref="CD65:CJ65"/>
    <mergeCell ref="CK65:CM65"/>
    <mergeCell ref="C65:I65"/>
    <mergeCell ref="J65:V65"/>
    <mergeCell ref="W65:Y65"/>
    <mergeCell ref="Z65:AF65"/>
    <mergeCell ref="AG65:AM65"/>
    <mergeCell ref="AN65:AP65"/>
    <mergeCell ref="S85:U85"/>
    <mergeCell ref="AA85:AK85"/>
    <mergeCell ref="C67:Q68"/>
    <mergeCell ref="AH67:AK67"/>
    <mergeCell ref="AL67:AO67"/>
    <mergeCell ref="AZ67:BN68"/>
    <mergeCell ref="CE67:CH67"/>
    <mergeCell ref="CI67:CL67"/>
    <mergeCell ref="Z68:AP68"/>
    <mergeCell ref="BW68:CR68"/>
    <mergeCell ref="CC84:CI84"/>
    <mergeCell ref="AL85:AP85"/>
    <mergeCell ref="BM85:BO85"/>
    <mergeCell ref="BP85:BR85"/>
    <mergeCell ref="BX85:CH85"/>
    <mergeCell ref="CI85:CM85"/>
    <mergeCell ref="AM84:AP84"/>
    <mergeCell ref="BD84:BL85"/>
    <mergeCell ref="BM84:BR84"/>
    <mergeCell ref="BU84:BX84"/>
    <mergeCell ref="CJ84:CM84"/>
    <mergeCell ref="P85:R85"/>
    <mergeCell ref="G86:O87"/>
    <mergeCell ref="BD86:BL87"/>
    <mergeCell ref="G88:O89"/>
    <mergeCell ref="P88:U88"/>
    <mergeCell ref="V88:X88"/>
    <mergeCell ref="Y88:Z88"/>
    <mergeCell ref="AD88:AE88"/>
    <mergeCell ref="BD88:BL89"/>
    <mergeCell ref="C72:AP75"/>
    <mergeCell ref="AZ72:CM75"/>
    <mergeCell ref="C80:F89"/>
    <mergeCell ref="G80:O83"/>
    <mergeCell ref="AZ80:BC89"/>
    <mergeCell ref="BD80:BL83"/>
    <mergeCell ref="P83:U83"/>
    <mergeCell ref="V83:W83"/>
    <mergeCell ref="AF83:AG83"/>
    <mergeCell ref="BM83:BR83"/>
    <mergeCell ref="BS83:BT83"/>
    <mergeCell ref="CC83:CD83"/>
    <mergeCell ref="G84:O85"/>
    <mergeCell ref="P84:U84"/>
    <mergeCell ref="X84:AA84"/>
    <mergeCell ref="AF84:AL84"/>
    <mergeCell ref="BM88:BR88"/>
    <mergeCell ref="BS88:BU88"/>
    <mergeCell ref="BV88:BW88"/>
    <mergeCell ref="CA88:CB88"/>
    <mergeCell ref="P89:U89"/>
    <mergeCell ref="V89:X89"/>
    <mergeCell ref="Y89:Z89"/>
    <mergeCell ref="AD89:AE89"/>
    <mergeCell ref="BM89:BR89"/>
    <mergeCell ref="BS89:BU89"/>
    <mergeCell ref="BV89:BW89"/>
    <mergeCell ref="CA89:CB89"/>
    <mergeCell ref="D100:J100"/>
    <mergeCell ref="K100:AM100"/>
    <mergeCell ref="AN100:AR100"/>
    <mergeCell ref="BA100:BG100"/>
    <mergeCell ref="CC92:CD92"/>
    <mergeCell ref="AE95:AM95"/>
    <mergeCell ref="CB95:CJ95"/>
    <mergeCell ref="D97:I97"/>
    <mergeCell ref="J97:AN97"/>
    <mergeCell ref="BA97:BF97"/>
    <mergeCell ref="BG97:CK97"/>
    <mergeCell ref="BH100:CJ100"/>
    <mergeCell ref="CK100:CO100"/>
    <mergeCell ref="C90:O92"/>
    <mergeCell ref="AZ90:BL92"/>
    <mergeCell ref="P92:U92"/>
    <mergeCell ref="V92:W92"/>
    <mergeCell ref="AF92:AG92"/>
    <mergeCell ref="BM92:BR92"/>
    <mergeCell ref="BS92:BT92"/>
    <mergeCell ref="D98:I98"/>
    <mergeCell ref="BA98:BF98"/>
    <mergeCell ref="D101:E104"/>
    <mergeCell ref="F101:J101"/>
    <mergeCell ref="AN101:AR101"/>
    <mergeCell ref="BA101:BB104"/>
    <mergeCell ref="BC101:BG101"/>
    <mergeCell ref="CK101:CO101"/>
    <mergeCell ref="F102:J104"/>
    <mergeCell ref="AN102:AR104"/>
    <mergeCell ref="BC102:BG104"/>
    <mergeCell ref="CK102:CO104"/>
    <mergeCell ref="BI108:CJ108"/>
    <mergeCell ref="D109:E113"/>
    <mergeCell ref="F109:J109"/>
    <mergeCell ref="AN109:AR109"/>
    <mergeCell ref="BA109:BB113"/>
    <mergeCell ref="BC109:BG109"/>
    <mergeCell ref="F110:J113"/>
    <mergeCell ref="M110:AM110"/>
    <mergeCell ref="AN110:AR113"/>
    <mergeCell ref="D105:E108"/>
    <mergeCell ref="F105:J105"/>
    <mergeCell ref="AN105:AR105"/>
    <mergeCell ref="BA105:BB108"/>
    <mergeCell ref="BC105:BG105"/>
    <mergeCell ref="F106:J108"/>
    <mergeCell ref="AN106:AR108"/>
    <mergeCell ref="BC106:BG108"/>
    <mergeCell ref="L108:AM108"/>
    <mergeCell ref="CK115:CO115"/>
    <mergeCell ref="D116:J117"/>
    <mergeCell ref="M116:AM116"/>
    <mergeCell ref="AN116:AR117"/>
    <mergeCell ref="BA116:BG117"/>
    <mergeCell ref="BJ116:CJ116"/>
    <mergeCell ref="CK116:CO117"/>
    <mergeCell ref="BC110:BG113"/>
    <mergeCell ref="BJ110:CJ110"/>
    <mergeCell ref="L113:AM113"/>
    <mergeCell ref="BI113:CJ113"/>
    <mergeCell ref="D115:J115"/>
    <mergeCell ref="K115:AM115"/>
    <mergeCell ref="AN115:AR115"/>
    <mergeCell ref="BA115:BG115"/>
    <mergeCell ref="BH115:CJ115"/>
    <mergeCell ref="D129:Q130"/>
    <mergeCell ref="R129:AR129"/>
    <mergeCell ref="BA129:BN130"/>
    <mergeCell ref="BO129:CO129"/>
    <mergeCell ref="R130:AR130"/>
    <mergeCell ref="BO130:CO130"/>
    <mergeCell ref="BJ119:CJ119"/>
    <mergeCell ref="M121:AM121"/>
    <mergeCell ref="BJ121:CJ121"/>
    <mergeCell ref="M123:AM123"/>
    <mergeCell ref="BJ123:CJ123"/>
    <mergeCell ref="F125:J127"/>
    <mergeCell ref="AN125:AR127"/>
    <mergeCell ref="BC125:BG127"/>
    <mergeCell ref="BJ126:CJ126"/>
    <mergeCell ref="D118:E127"/>
    <mergeCell ref="F118:J124"/>
    <mergeCell ref="AN118:AR124"/>
    <mergeCell ref="BA118:BB127"/>
    <mergeCell ref="BC118:BG124"/>
    <mergeCell ref="M119:AM119"/>
  </mergeCells>
  <phoneticPr fontId="4"/>
  <conditionalFormatting sqref="N9:T11">
    <cfRule type="containsBlanks" dxfId="18" priority="36">
      <formula>LEN(TRIM(N9))=0</formula>
    </cfRule>
  </conditionalFormatting>
  <conditionalFormatting sqref="Y6:AE11">
    <cfRule type="containsBlanks" dxfId="17" priority="35">
      <formula>LEN(TRIM(Y6))=0</formula>
    </cfRule>
  </conditionalFormatting>
  <conditionalFormatting sqref="AJ9:AR11">
    <cfRule type="containsBlanks" dxfId="16" priority="34">
      <formula>LEN(TRIM(AJ9))=0</formula>
    </cfRule>
  </conditionalFormatting>
  <conditionalFormatting sqref="N16:AC19">
    <cfRule type="containsBlanks" dxfId="15" priority="33">
      <formula>LEN(TRIM(N16))=0</formula>
    </cfRule>
  </conditionalFormatting>
  <conditionalFormatting sqref="N21:AC25">
    <cfRule type="containsBlanks" dxfId="14" priority="32">
      <formula>LEN(TRIM(N21))=0</formula>
    </cfRule>
  </conditionalFormatting>
  <conditionalFormatting sqref="N28:AC28">
    <cfRule type="containsBlanks" dxfId="13" priority="31">
      <formula>LEN(TRIM(N28))=0</formula>
    </cfRule>
  </conditionalFormatting>
  <conditionalFormatting sqref="O48:Z49">
    <cfRule type="containsBlanks" dxfId="12" priority="5">
      <formula>LEN(TRIM(O48))=0</formula>
    </cfRule>
  </conditionalFormatting>
  <conditionalFormatting sqref="J57:V59">
    <cfRule type="containsBlanks" dxfId="11" priority="9">
      <formula>LEN(TRIM(J57))=0</formula>
    </cfRule>
  </conditionalFormatting>
  <conditionalFormatting sqref="J62:V65">
    <cfRule type="containsBlanks" dxfId="10" priority="7">
      <formula>LEN(TRIM(J62))=0</formula>
    </cfRule>
  </conditionalFormatting>
  <conditionalFormatting sqref="AL67:AO67">
    <cfRule type="containsBlanks" dxfId="9" priority="27">
      <formula>LEN(TRIM(AL67))=0</formula>
    </cfRule>
  </conditionalFormatting>
  <conditionalFormatting sqref="Z68:AP68">
    <cfRule type="containsBlanks" dxfId="8" priority="26">
      <formula>LEN(TRIM(Z68))=0</formula>
    </cfRule>
  </conditionalFormatting>
  <conditionalFormatting sqref="V83:X83 Z83 AB83 AF83:AH83 AJ83 AL83 P84:U84 X84:AA84 AF84:AL84 V88:Z89 AD88:AE89 V92:X92 Z92 AB92 AF92:AH92 AJ92 AL92">
    <cfRule type="containsBlanks" dxfId="7" priority="25">
      <formula>LEN(TRIM(P83))=0</formula>
    </cfRule>
  </conditionalFormatting>
  <conditionalFormatting sqref="AN116:AR117 AN101:AR104">
    <cfRule type="containsBlanks" dxfId="6" priority="24">
      <formula>LEN(TRIM(AN101))=0</formula>
    </cfRule>
  </conditionalFormatting>
  <conditionalFormatting sqref="R130:AR130">
    <cfRule type="containsBlanks" dxfId="5" priority="23">
      <formula>LEN(TRIM(R130))=0</formula>
    </cfRule>
  </conditionalFormatting>
  <conditionalFormatting sqref="U82:AC82">
    <cfRule type="containsBlanks" dxfId="4" priority="22">
      <formula>LEN(TRIM(U82))=0</formula>
    </cfRule>
  </conditionalFormatting>
  <conditionalFormatting sqref="AI91:AO91">
    <cfRule type="containsBlanks" dxfId="3" priority="21">
      <formula>LEN(TRIM(AI91))=0</formula>
    </cfRule>
  </conditionalFormatting>
  <conditionalFormatting sqref="CF91:CL91">
    <cfRule type="containsBlanks" dxfId="2" priority="20">
      <formula>LEN(TRIM(CF91))=0</formula>
    </cfRule>
  </conditionalFormatting>
  <conditionalFormatting sqref="BR82:BZ82">
    <cfRule type="containsBlanks" dxfId="1" priority="19">
      <formula>LEN(TRIM(BR82))=0</formula>
    </cfRule>
  </conditionalFormatting>
  <conditionalFormatting sqref="C72:AP75">
    <cfRule type="containsBlanks" dxfId="0" priority="10">
      <formula>LEN(TRIM(C72))=0</formula>
    </cfRule>
  </conditionalFormatting>
  <dataValidations count="1">
    <dataValidation imeMode="halfAlpha" allowBlank="1" showInputMessage="1" showErrorMessage="1" sqref="Y6:AE11 N9:T11 BK9:BQ11 CG9:CO11 BV6:CB11 AJ9:AR11" xr:uid="{F7638256-F985-4CB6-8905-BB5F0A47742F}"/>
  </dataValidations>
  <hyperlinks>
    <hyperlink ref="AV1" location="必要書類!A1" display="★必要書類シートに戻る" xr:uid="{13C741EC-1D5C-4013-98B3-C8CBE26C2036}"/>
  </hyperlinks>
  <pageMargins left="0.7" right="0.7" top="0.75" bottom="0.75" header="0.3" footer="0.3"/>
  <pageSetup paperSize="9" fitToHeight="0" orientation="portrait" r:id="rId1"/>
  <rowBreaks count="2" manualBreakCount="2">
    <brk id="39" max="43" man="1"/>
    <brk id="77"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9</xdr:col>
                    <xdr:colOff>104775</xdr:colOff>
                    <xdr:row>96</xdr:row>
                    <xdr:rowOff>276225</xdr:rowOff>
                  </from>
                  <to>
                    <xdr:col>11</xdr:col>
                    <xdr:colOff>104775</xdr:colOff>
                    <xdr:row>98</xdr:row>
                    <xdr:rowOff>28575</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10</xdr:col>
                    <xdr:colOff>114300</xdr:colOff>
                    <xdr:row>99</xdr:row>
                    <xdr:rowOff>276225</xdr:rowOff>
                  </from>
                  <to>
                    <xdr:col>12</xdr:col>
                    <xdr:colOff>123825</xdr:colOff>
                    <xdr:row>101</xdr:row>
                    <xdr:rowOff>9525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10</xdr:col>
                    <xdr:colOff>114300</xdr:colOff>
                    <xdr:row>102</xdr:row>
                    <xdr:rowOff>0</xdr:rowOff>
                  </from>
                  <to>
                    <xdr:col>12</xdr:col>
                    <xdr:colOff>123825</xdr:colOff>
                    <xdr:row>103</xdr:row>
                    <xdr:rowOff>28575</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10</xdr:col>
                    <xdr:colOff>114300</xdr:colOff>
                    <xdr:row>101</xdr:row>
                    <xdr:rowOff>0</xdr:rowOff>
                  </from>
                  <to>
                    <xdr:col>12</xdr:col>
                    <xdr:colOff>123825</xdr:colOff>
                    <xdr:row>102</xdr:row>
                    <xdr:rowOff>28575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10</xdr:col>
                    <xdr:colOff>114300</xdr:colOff>
                    <xdr:row>103</xdr:row>
                    <xdr:rowOff>0</xdr:rowOff>
                  </from>
                  <to>
                    <xdr:col>12</xdr:col>
                    <xdr:colOff>123825</xdr:colOff>
                    <xdr:row>104</xdr:row>
                    <xdr:rowOff>28575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10</xdr:col>
                    <xdr:colOff>114300</xdr:colOff>
                    <xdr:row>104</xdr:row>
                    <xdr:rowOff>0</xdr:rowOff>
                  </from>
                  <to>
                    <xdr:col>12</xdr:col>
                    <xdr:colOff>123825</xdr:colOff>
                    <xdr:row>105</xdr:row>
                    <xdr:rowOff>28575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10</xdr:col>
                    <xdr:colOff>114300</xdr:colOff>
                    <xdr:row>105</xdr:row>
                    <xdr:rowOff>0</xdr:rowOff>
                  </from>
                  <to>
                    <xdr:col>12</xdr:col>
                    <xdr:colOff>123825</xdr:colOff>
                    <xdr:row>106</xdr:row>
                    <xdr:rowOff>28575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10</xdr:col>
                    <xdr:colOff>114300</xdr:colOff>
                    <xdr:row>105</xdr:row>
                    <xdr:rowOff>257175</xdr:rowOff>
                  </from>
                  <to>
                    <xdr:col>12</xdr:col>
                    <xdr:colOff>123825</xdr:colOff>
                    <xdr:row>107</xdr:row>
                    <xdr:rowOff>9525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10</xdr:col>
                    <xdr:colOff>114300</xdr:colOff>
                    <xdr:row>107</xdr:row>
                    <xdr:rowOff>257175</xdr:rowOff>
                  </from>
                  <to>
                    <xdr:col>12</xdr:col>
                    <xdr:colOff>123825</xdr:colOff>
                    <xdr:row>109</xdr:row>
                    <xdr:rowOff>9525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10</xdr:col>
                    <xdr:colOff>114300</xdr:colOff>
                    <xdr:row>108</xdr:row>
                    <xdr:rowOff>257175</xdr:rowOff>
                  </from>
                  <to>
                    <xdr:col>12</xdr:col>
                    <xdr:colOff>123825</xdr:colOff>
                    <xdr:row>110</xdr:row>
                    <xdr:rowOff>9525</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10</xdr:col>
                    <xdr:colOff>114300</xdr:colOff>
                    <xdr:row>111</xdr:row>
                    <xdr:rowOff>0</xdr:rowOff>
                  </from>
                  <to>
                    <xdr:col>12</xdr:col>
                    <xdr:colOff>123825</xdr:colOff>
                    <xdr:row>112</xdr:row>
                    <xdr:rowOff>28575</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20</xdr:col>
                    <xdr:colOff>123825</xdr:colOff>
                    <xdr:row>99</xdr:row>
                    <xdr:rowOff>276225</xdr:rowOff>
                  </from>
                  <to>
                    <xdr:col>22</xdr:col>
                    <xdr:colOff>123825</xdr:colOff>
                    <xdr:row>101</xdr:row>
                    <xdr:rowOff>9525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31</xdr:col>
                    <xdr:colOff>114300</xdr:colOff>
                    <xdr:row>104</xdr:row>
                    <xdr:rowOff>0</xdr:rowOff>
                  </from>
                  <to>
                    <xdr:col>33</xdr:col>
                    <xdr:colOff>123825</xdr:colOff>
                    <xdr:row>105</xdr:row>
                    <xdr:rowOff>28575</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31</xdr:col>
                    <xdr:colOff>114300</xdr:colOff>
                    <xdr:row>103</xdr:row>
                    <xdr:rowOff>0</xdr:rowOff>
                  </from>
                  <to>
                    <xdr:col>33</xdr:col>
                    <xdr:colOff>123825</xdr:colOff>
                    <xdr:row>104</xdr:row>
                    <xdr:rowOff>28575</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31</xdr:col>
                    <xdr:colOff>114300</xdr:colOff>
                    <xdr:row>106</xdr:row>
                    <xdr:rowOff>0</xdr:rowOff>
                  </from>
                  <to>
                    <xdr:col>33</xdr:col>
                    <xdr:colOff>123825</xdr:colOff>
                    <xdr:row>107</xdr:row>
                    <xdr:rowOff>28575</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31</xdr:col>
                    <xdr:colOff>114300</xdr:colOff>
                    <xdr:row>108</xdr:row>
                    <xdr:rowOff>0</xdr:rowOff>
                  </from>
                  <to>
                    <xdr:col>33</xdr:col>
                    <xdr:colOff>123825</xdr:colOff>
                    <xdr:row>109</xdr:row>
                    <xdr:rowOff>28575</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21</xdr:col>
                    <xdr:colOff>123825</xdr:colOff>
                    <xdr:row>111</xdr:row>
                    <xdr:rowOff>0</xdr:rowOff>
                  </from>
                  <to>
                    <xdr:col>23</xdr:col>
                    <xdr:colOff>123825</xdr:colOff>
                    <xdr:row>112</xdr:row>
                    <xdr:rowOff>28575</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10</xdr:col>
                    <xdr:colOff>104775</xdr:colOff>
                    <xdr:row>114</xdr:row>
                    <xdr:rowOff>276225</xdr:rowOff>
                  </from>
                  <to>
                    <xdr:col>12</xdr:col>
                    <xdr:colOff>104775</xdr:colOff>
                    <xdr:row>116</xdr:row>
                    <xdr:rowOff>9525</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10</xdr:col>
                    <xdr:colOff>104775</xdr:colOff>
                    <xdr:row>117</xdr:row>
                    <xdr:rowOff>9525</xdr:rowOff>
                  </from>
                  <to>
                    <xdr:col>12</xdr:col>
                    <xdr:colOff>104775</xdr:colOff>
                    <xdr:row>118</xdr:row>
                    <xdr:rowOff>28575</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10</xdr:col>
                    <xdr:colOff>104775</xdr:colOff>
                    <xdr:row>117</xdr:row>
                    <xdr:rowOff>257175</xdr:rowOff>
                  </from>
                  <to>
                    <xdr:col>12</xdr:col>
                    <xdr:colOff>104775</xdr:colOff>
                    <xdr:row>119</xdr:row>
                    <xdr:rowOff>9525</xdr:rowOff>
                  </to>
                </anchor>
              </controlPr>
            </control>
          </mc:Choice>
        </mc:AlternateContent>
        <mc:AlternateContent xmlns:mc="http://schemas.openxmlformats.org/markup-compatibility/2006">
          <mc:Choice Requires="x14">
            <control shapeId="18458" r:id="rId29" name="Check Box 26">
              <controlPr defaultSize="0" autoFill="0" autoLine="0" autoPict="0">
                <anchor moveWithCells="1">
                  <from>
                    <xdr:col>10</xdr:col>
                    <xdr:colOff>104775</xdr:colOff>
                    <xdr:row>119</xdr:row>
                    <xdr:rowOff>257175</xdr:rowOff>
                  </from>
                  <to>
                    <xdr:col>12</xdr:col>
                    <xdr:colOff>104775</xdr:colOff>
                    <xdr:row>121</xdr:row>
                    <xdr:rowOff>9525</xdr:rowOff>
                  </to>
                </anchor>
              </controlPr>
            </control>
          </mc:Choice>
        </mc:AlternateContent>
        <mc:AlternateContent xmlns:mc="http://schemas.openxmlformats.org/markup-compatibility/2006">
          <mc:Choice Requires="x14">
            <control shapeId="18459" r:id="rId30" name="Check Box 27">
              <controlPr defaultSize="0" autoFill="0" autoLine="0" autoPict="0">
                <anchor moveWithCells="1">
                  <from>
                    <xdr:col>10</xdr:col>
                    <xdr:colOff>123825</xdr:colOff>
                    <xdr:row>121</xdr:row>
                    <xdr:rowOff>257175</xdr:rowOff>
                  </from>
                  <to>
                    <xdr:col>12</xdr:col>
                    <xdr:colOff>123825</xdr:colOff>
                    <xdr:row>123</xdr:row>
                    <xdr:rowOff>9525</xdr:rowOff>
                  </to>
                </anchor>
              </controlPr>
            </control>
          </mc:Choice>
        </mc:AlternateContent>
        <mc:AlternateContent xmlns:mc="http://schemas.openxmlformats.org/markup-compatibility/2006">
          <mc:Choice Requires="x14">
            <control shapeId="18460" r:id="rId31" name="Check Box 28">
              <controlPr defaultSize="0" autoFill="0" autoLine="0" autoPict="0">
                <anchor moveWithCells="1">
                  <from>
                    <xdr:col>10</xdr:col>
                    <xdr:colOff>104775</xdr:colOff>
                    <xdr:row>124</xdr:row>
                    <xdr:rowOff>0</xdr:rowOff>
                  </from>
                  <to>
                    <xdr:col>12</xdr:col>
                    <xdr:colOff>104775</xdr:colOff>
                    <xdr:row>125</xdr:row>
                    <xdr:rowOff>28575</xdr:rowOff>
                  </to>
                </anchor>
              </controlPr>
            </control>
          </mc:Choice>
        </mc:AlternateContent>
        <mc:AlternateContent xmlns:mc="http://schemas.openxmlformats.org/markup-compatibility/2006">
          <mc:Choice Requires="x14">
            <control shapeId="18461" r:id="rId32" name="Check Box 29">
              <controlPr defaultSize="0" autoFill="0" autoLine="0" autoPict="0">
                <anchor moveWithCells="1">
                  <from>
                    <xdr:col>10</xdr:col>
                    <xdr:colOff>104775</xdr:colOff>
                    <xdr:row>125</xdr:row>
                    <xdr:rowOff>0</xdr:rowOff>
                  </from>
                  <to>
                    <xdr:col>12</xdr:col>
                    <xdr:colOff>104775</xdr:colOff>
                    <xdr:row>126</xdr:row>
                    <xdr:rowOff>28575</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10</xdr:col>
                    <xdr:colOff>104775</xdr:colOff>
                    <xdr:row>126</xdr:row>
                    <xdr:rowOff>0</xdr:rowOff>
                  </from>
                  <to>
                    <xdr:col>12</xdr:col>
                    <xdr:colOff>104775</xdr:colOff>
                    <xdr:row>127</xdr:row>
                    <xdr:rowOff>28575</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13</xdr:col>
                    <xdr:colOff>47625</xdr:colOff>
                    <xdr:row>40</xdr:row>
                    <xdr:rowOff>28575</xdr:rowOff>
                  </from>
                  <to>
                    <xdr:col>15</xdr:col>
                    <xdr:colOff>38100</xdr:colOff>
                    <xdr:row>41</xdr:row>
                    <xdr:rowOff>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13</xdr:col>
                    <xdr:colOff>47625</xdr:colOff>
                    <xdr:row>43</xdr:row>
                    <xdr:rowOff>19050</xdr:rowOff>
                  </from>
                  <to>
                    <xdr:col>15</xdr:col>
                    <xdr:colOff>38100</xdr:colOff>
                    <xdr:row>44</xdr:row>
                    <xdr:rowOff>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21</xdr:col>
                    <xdr:colOff>95250</xdr:colOff>
                    <xdr:row>43</xdr:row>
                    <xdr:rowOff>28575</xdr:rowOff>
                  </from>
                  <to>
                    <xdr:col>23</xdr:col>
                    <xdr:colOff>95250</xdr:colOff>
                    <xdr:row>44</xdr:row>
                    <xdr:rowOff>0</xdr:rowOff>
                  </to>
                </anchor>
              </controlPr>
            </control>
          </mc:Choice>
        </mc:AlternateContent>
        <mc:AlternateContent xmlns:mc="http://schemas.openxmlformats.org/markup-compatibility/2006">
          <mc:Choice Requires="x14">
            <control shapeId="18466" r:id="rId37" name="Check Box 34">
              <controlPr defaultSize="0" autoFill="0" autoLine="0" autoPict="0">
                <anchor moveWithCells="1">
                  <from>
                    <xdr:col>18</xdr:col>
                    <xdr:colOff>47625</xdr:colOff>
                    <xdr:row>40</xdr:row>
                    <xdr:rowOff>28575</xdr:rowOff>
                  </from>
                  <to>
                    <xdr:col>20</xdr:col>
                    <xdr:colOff>38100</xdr:colOff>
                    <xdr:row>40</xdr:row>
                    <xdr:rowOff>276225</xdr:rowOff>
                  </to>
                </anchor>
              </controlPr>
            </control>
          </mc:Choice>
        </mc:AlternateContent>
        <mc:AlternateContent xmlns:mc="http://schemas.openxmlformats.org/markup-compatibility/2006">
          <mc:Choice Requires="x14">
            <control shapeId="18467" r:id="rId38" name="Check Box 35">
              <controlPr defaultSize="0" autoFill="0" autoLine="0" autoPict="0">
                <anchor moveWithCells="1">
                  <from>
                    <xdr:col>13</xdr:col>
                    <xdr:colOff>47625</xdr:colOff>
                    <xdr:row>42</xdr:row>
                    <xdr:rowOff>19050</xdr:rowOff>
                  </from>
                  <to>
                    <xdr:col>15</xdr:col>
                    <xdr:colOff>38100</xdr:colOff>
                    <xdr:row>43</xdr:row>
                    <xdr:rowOff>0</xdr:rowOff>
                  </to>
                </anchor>
              </controlPr>
            </control>
          </mc:Choice>
        </mc:AlternateContent>
        <mc:AlternateContent xmlns:mc="http://schemas.openxmlformats.org/markup-compatibility/2006">
          <mc:Choice Requires="x14">
            <control shapeId="18468" r:id="rId39" name="Check Box 36">
              <controlPr defaultSize="0" autoFill="0" autoLine="0" autoPict="0">
                <anchor moveWithCells="1">
                  <from>
                    <xdr:col>21</xdr:col>
                    <xdr:colOff>85725</xdr:colOff>
                    <xdr:row>42</xdr:row>
                    <xdr:rowOff>38100</xdr:rowOff>
                  </from>
                  <to>
                    <xdr:col>23</xdr:col>
                    <xdr:colOff>85725</xdr:colOff>
                    <xdr:row>43</xdr:row>
                    <xdr:rowOff>0</xdr:rowOff>
                  </to>
                </anchor>
              </controlPr>
            </control>
          </mc:Choice>
        </mc:AlternateContent>
        <mc:AlternateContent xmlns:mc="http://schemas.openxmlformats.org/markup-compatibility/2006">
          <mc:Choice Requires="x14">
            <control shapeId="18469" r:id="rId40" name="Check Box 37">
              <controlPr defaultSize="0" autoFill="0" autoLine="0" autoPict="0">
                <anchor moveWithCells="1">
                  <from>
                    <xdr:col>24</xdr:col>
                    <xdr:colOff>38100</xdr:colOff>
                    <xdr:row>40</xdr:row>
                    <xdr:rowOff>38100</xdr:rowOff>
                  </from>
                  <to>
                    <xdr:col>26</xdr:col>
                    <xdr:colOff>38100</xdr:colOff>
                    <xdr:row>40</xdr:row>
                    <xdr:rowOff>285750</xdr:rowOff>
                  </to>
                </anchor>
              </controlPr>
            </control>
          </mc:Choice>
        </mc:AlternateContent>
        <mc:AlternateContent xmlns:mc="http://schemas.openxmlformats.org/markup-compatibility/2006">
          <mc:Choice Requires="x14">
            <control shapeId="18470" r:id="rId41" name="Check Box 38">
              <controlPr defaultSize="0" autoFill="0" autoLine="0" autoPict="0">
                <anchor moveWithCells="1">
                  <from>
                    <xdr:col>30</xdr:col>
                    <xdr:colOff>95250</xdr:colOff>
                    <xdr:row>40</xdr:row>
                    <xdr:rowOff>38100</xdr:rowOff>
                  </from>
                  <to>
                    <xdr:col>32</xdr:col>
                    <xdr:colOff>95250</xdr:colOff>
                    <xdr:row>40</xdr:row>
                    <xdr:rowOff>285750</xdr:rowOff>
                  </to>
                </anchor>
              </controlPr>
            </control>
          </mc:Choice>
        </mc:AlternateContent>
        <mc:AlternateContent xmlns:mc="http://schemas.openxmlformats.org/markup-compatibility/2006">
          <mc:Choice Requires="x14">
            <control shapeId="18471" r:id="rId42" name="Check Box 39">
              <controlPr defaultSize="0" autoFill="0" autoLine="0" autoPict="0">
                <anchor moveWithCells="1">
                  <from>
                    <xdr:col>35</xdr:col>
                    <xdr:colOff>95250</xdr:colOff>
                    <xdr:row>40</xdr:row>
                    <xdr:rowOff>28575</xdr:rowOff>
                  </from>
                  <to>
                    <xdr:col>37</xdr:col>
                    <xdr:colOff>95250</xdr:colOff>
                    <xdr:row>41</xdr:row>
                    <xdr:rowOff>0</xdr:rowOff>
                  </to>
                </anchor>
              </controlPr>
            </control>
          </mc:Choice>
        </mc:AlternateContent>
        <mc:AlternateContent xmlns:mc="http://schemas.openxmlformats.org/markup-compatibility/2006">
          <mc:Choice Requires="x14">
            <control shapeId="18472" r:id="rId43" name="Check Box 40">
              <controlPr defaultSize="0" autoFill="0" autoLine="0" autoPict="0">
                <anchor moveWithCells="1">
                  <from>
                    <xdr:col>13</xdr:col>
                    <xdr:colOff>47625</xdr:colOff>
                    <xdr:row>41</xdr:row>
                    <xdr:rowOff>28575</xdr:rowOff>
                  </from>
                  <to>
                    <xdr:col>15</xdr:col>
                    <xdr:colOff>38100</xdr:colOff>
                    <xdr:row>42</xdr:row>
                    <xdr:rowOff>0</xdr:rowOff>
                  </to>
                </anchor>
              </controlPr>
            </control>
          </mc:Choice>
        </mc:AlternateContent>
        <mc:AlternateContent xmlns:mc="http://schemas.openxmlformats.org/markup-compatibility/2006">
          <mc:Choice Requires="x14">
            <control shapeId="18473" r:id="rId44" name="Check Box 41">
              <controlPr defaultSize="0" autoFill="0" autoLine="0" autoPict="0">
                <anchor moveWithCells="1">
                  <from>
                    <xdr:col>27</xdr:col>
                    <xdr:colOff>114300</xdr:colOff>
                    <xdr:row>42</xdr:row>
                    <xdr:rowOff>28575</xdr:rowOff>
                  </from>
                  <to>
                    <xdr:col>29</xdr:col>
                    <xdr:colOff>123825</xdr:colOff>
                    <xdr:row>43</xdr:row>
                    <xdr:rowOff>0</xdr:rowOff>
                  </to>
                </anchor>
              </controlPr>
            </control>
          </mc:Choice>
        </mc:AlternateContent>
        <mc:AlternateContent xmlns:mc="http://schemas.openxmlformats.org/markup-compatibility/2006">
          <mc:Choice Requires="x14">
            <control shapeId="18474" r:id="rId45" name="Check Box 42">
              <controlPr defaultSize="0" autoFill="0" autoLine="0" autoPict="0">
                <anchor moveWithCells="1">
                  <from>
                    <xdr:col>27</xdr:col>
                    <xdr:colOff>114300</xdr:colOff>
                    <xdr:row>43</xdr:row>
                    <xdr:rowOff>28575</xdr:rowOff>
                  </from>
                  <to>
                    <xdr:col>29</xdr:col>
                    <xdr:colOff>123825</xdr:colOff>
                    <xdr:row>44</xdr:row>
                    <xdr:rowOff>0</xdr:rowOff>
                  </to>
                </anchor>
              </controlPr>
            </control>
          </mc:Choice>
        </mc:AlternateContent>
        <mc:AlternateContent xmlns:mc="http://schemas.openxmlformats.org/markup-compatibility/2006">
          <mc:Choice Requires="x14">
            <control shapeId="18476" r:id="rId46" name="Check Box 44">
              <controlPr defaultSize="0" autoFill="0" autoLine="0" autoPict="0">
                <anchor moveWithCells="1">
                  <from>
                    <xdr:col>20</xdr:col>
                    <xdr:colOff>133350</xdr:colOff>
                    <xdr:row>65</xdr:row>
                    <xdr:rowOff>238125</xdr:rowOff>
                  </from>
                  <to>
                    <xdr:col>23</xdr:col>
                    <xdr:colOff>38100</xdr:colOff>
                    <xdr:row>66</xdr:row>
                    <xdr:rowOff>238125</xdr:rowOff>
                  </to>
                </anchor>
              </controlPr>
            </control>
          </mc:Choice>
        </mc:AlternateContent>
        <mc:AlternateContent xmlns:mc="http://schemas.openxmlformats.org/markup-compatibility/2006">
          <mc:Choice Requires="x14">
            <control shapeId="18477" r:id="rId47" name="Check Box 45">
              <controlPr defaultSize="0" autoFill="0" autoLine="0" autoPict="0">
                <anchor moveWithCells="1">
                  <from>
                    <xdr:col>24</xdr:col>
                    <xdr:colOff>133350</xdr:colOff>
                    <xdr:row>65</xdr:row>
                    <xdr:rowOff>238125</xdr:rowOff>
                  </from>
                  <to>
                    <xdr:col>27</xdr:col>
                    <xdr:colOff>38100</xdr:colOff>
                    <xdr:row>66</xdr:row>
                    <xdr:rowOff>238125</xdr:rowOff>
                  </to>
                </anchor>
              </controlPr>
            </control>
          </mc:Choice>
        </mc:AlternateContent>
        <mc:AlternateContent xmlns:mc="http://schemas.openxmlformats.org/markup-compatibility/2006">
          <mc:Choice Requires="x14">
            <control shapeId="18478" r:id="rId48" name="Check Box 46">
              <controlPr defaultSize="0" autoFill="0" autoLine="0" autoPict="0">
                <anchor moveWithCells="1">
                  <from>
                    <xdr:col>31</xdr:col>
                    <xdr:colOff>152400</xdr:colOff>
                    <xdr:row>65</xdr:row>
                    <xdr:rowOff>238125</xdr:rowOff>
                  </from>
                  <to>
                    <xdr:col>34</xdr:col>
                    <xdr:colOff>57150</xdr:colOff>
                    <xdr:row>66</xdr:row>
                    <xdr:rowOff>238125</xdr:rowOff>
                  </to>
                </anchor>
              </controlPr>
            </control>
          </mc:Choice>
        </mc:AlternateContent>
        <mc:AlternateContent xmlns:mc="http://schemas.openxmlformats.org/markup-compatibility/2006">
          <mc:Choice Requires="x14">
            <control shapeId="18479" r:id="rId49" name="Check Box 47">
              <controlPr locked="0" defaultSize="0" autoFill="0" autoLine="0" autoPict="0">
                <anchor moveWithCells="1">
                  <from>
                    <xdr:col>2</xdr:col>
                    <xdr:colOff>28575</xdr:colOff>
                    <xdr:row>37</xdr:row>
                    <xdr:rowOff>123825</xdr:rowOff>
                  </from>
                  <to>
                    <xdr:col>4</xdr:col>
                    <xdr:colOff>85725</xdr:colOff>
                    <xdr:row>37</xdr:row>
                    <xdr:rowOff>371475</xdr:rowOff>
                  </to>
                </anchor>
              </controlPr>
            </control>
          </mc:Choice>
        </mc:AlternateContent>
        <mc:AlternateContent xmlns:mc="http://schemas.openxmlformats.org/markup-compatibility/2006">
          <mc:Choice Requires="x14">
            <control shapeId="18480" r:id="rId50" name="Check Box 48">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481" r:id="rId51" name="Check Box 49">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482" r:id="rId52" name="Check Box 50">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483" r:id="rId53" name="Check Box 51">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484" r:id="rId54" name="Check Box 52">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485" r:id="rId55" name="Check Box 53">
              <controlPr defaultSize="0" autoFill="0" autoLine="0" autoPict="0">
                <anchor moveWithCells="1">
                  <from>
                    <xdr:col>80</xdr:col>
                    <xdr:colOff>95250</xdr:colOff>
                    <xdr:row>90</xdr:row>
                    <xdr:rowOff>0</xdr:rowOff>
                  </from>
                  <to>
                    <xdr:col>82</xdr:col>
                    <xdr:colOff>95250</xdr:colOff>
                    <xdr:row>91</xdr:row>
                    <xdr:rowOff>28575</xdr:rowOff>
                  </to>
                </anchor>
              </controlPr>
            </control>
          </mc:Choice>
        </mc:AlternateContent>
        <mc:AlternateContent xmlns:mc="http://schemas.openxmlformats.org/markup-compatibility/2006">
          <mc:Choice Requires="x14">
            <control shapeId="18486" r:id="rId56" name="Check Box 54">
              <controlPr defaultSize="0" autoFill="0" autoLine="0" autoPict="0">
                <anchor moveWithCells="1">
                  <from>
                    <xdr:col>58</xdr:col>
                    <xdr:colOff>104775</xdr:colOff>
                    <xdr:row>96</xdr:row>
                    <xdr:rowOff>276225</xdr:rowOff>
                  </from>
                  <to>
                    <xdr:col>60</xdr:col>
                    <xdr:colOff>104775</xdr:colOff>
                    <xdr:row>98</xdr:row>
                    <xdr:rowOff>28575</xdr:rowOff>
                  </to>
                </anchor>
              </controlPr>
            </control>
          </mc:Choice>
        </mc:AlternateContent>
        <mc:AlternateContent xmlns:mc="http://schemas.openxmlformats.org/markup-compatibility/2006">
          <mc:Choice Requires="x14">
            <control shapeId="18487" r:id="rId57" name="Check Box 55">
              <controlPr defaultSize="0" autoFill="0" autoLine="0" autoPict="0">
                <anchor moveWithCells="1">
                  <from>
                    <xdr:col>59</xdr:col>
                    <xdr:colOff>114300</xdr:colOff>
                    <xdr:row>99</xdr:row>
                    <xdr:rowOff>276225</xdr:rowOff>
                  </from>
                  <to>
                    <xdr:col>61</xdr:col>
                    <xdr:colOff>123825</xdr:colOff>
                    <xdr:row>101</xdr:row>
                    <xdr:rowOff>9525</xdr:rowOff>
                  </to>
                </anchor>
              </controlPr>
            </control>
          </mc:Choice>
        </mc:AlternateContent>
        <mc:AlternateContent xmlns:mc="http://schemas.openxmlformats.org/markup-compatibility/2006">
          <mc:Choice Requires="x14">
            <control shapeId="18488" r:id="rId58" name="Check Box 56">
              <controlPr defaultSize="0" autoFill="0" autoLine="0" autoPict="0">
                <anchor moveWithCells="1">
                  <from>
                    <xdr:col>59</xdr:col>
                    <xdr:colOff>114300</xdr:colOff>
                    <xdr:row>102</xdr:row>
                    <xdr:rowOff>0</xdr:rowOff>
                  </from>
                  <to>
                    <xdr:col>61</xdr:col>
                    <xdr:colOff>123825</xdr:colOff>
                    <xdr:row>103</xdr:row>
                    <xdr:rowOff>28575</xdr:rowOff>
                  </to>
                </anchor>
              </controlPr>
            </control>
          </mc:Choice>
        </mc:AlternateContent>
        <mc:AlternateContent xmlns:mc="http://schemas.openxmlformats.org/markup-compatibility/2006">
          <mc:Choice Requires="x14">
            <control shapeId="18489" r:id="rId59" name="Check Box 57">
              <controlPr defaultSize="0" autoFill="0" autoLine="0" autoPict="0">
                <anchor moveWithCells="1">
                  <from>
                    <xdr:col>59</xdr:col>
                    <xdr:colOff>114300</xdr:colOff>
                    <xdr:row>101</xdr:row>
                    <xdr:rowOff>0</xdr:rowOff>
                  </from>
                  <to>
                    <xdr:col>61</xdr:col>
                    <xdr:colOff>123825</xdr:colOff>
                    <xdr:row>102</xdr:row>
                    <xdr:rowOff>28575</xdr:rowOff>
                  </to>
                </anchor>
              </controlPr>
            </control>
          </mc:Choice>
        </mc:AlternateContent>
        <mc:AlternateContent xmlns:mc="http://schemas.openxmlformats.org/markup-compatibility/2006">
          <mc:Choice Requires="x14">
            <control shapeId="18490" r:id="rId60" name="Check Box 58">
              <controlPr defaultSize="0" autoFill="0" autoLine="0" autoPict="0">
                <anchor moveWithCells="1">
                  <from>
                    <xdr:col>59</xdr:col>
                    <xdr:colOff>114300</xdr:colOff>
                    <xdr:row>103</xdr:row>
                    <xdr:rowOff>0</xdr:rowOff>
                  </from>
                  <to>
                    <xdr:col>61</xdr:col>
                    <xdr:colOff>123825</xdr:colOff>
                    <xdr:row>104</xdr:row>
                    <xdr:rowOff>28575</xdr:rowOff>
                  </to>
                </anchor>
              </controlPr>
            </control>
          </mc:Choice>
        </mc:AlternateContent>
        <mc:AlternateContent xmlns:mc="http://schemas.openxmlformats.org/markup-compatibility/2006">
          <mc:Choice Requires="x14">
            <control shapeId="18491" r:id="rId61" name="Check Box 59">
              <controlPr defaultSize="0" autoFill="0" autoLine="0" autoPict="0">
                <anchor moveWithCells="1">
                  <from>
                    <xdr:col>59</xdr:col>
                    <xdr:colOff>114300</xdr:colOff>
                    <xdr:row>104</xdr:row>
                    <xdr:rowOff>0</xdr:rowOff>
                  </from>
                  <to>
                    <xdr:col>61</xdr:col>
                    <xdr:colOff>123825</xdr:colOff>
                    <xdr:row>105</xdr:row>
                    <xdr:rowOff>28575</xdr:rowOff>
                  </to>
                </anchor>
              </controlPr>
            </control>
          </mc:Choice>
        </mc:AlternateContent>
        <mc:AlternateContent xmlns:mc="http://schemas.openxmlformats.org/markup-compatibility/2006">
          <mc:Choice Requires="x14">
            <control shapeId="18492" r:id="rId62" name="Check Box 60">
              <controlPr defaultSize="0" autoFill="0" autoLine="0" autoPict="0">
                <anchor moveWithCells="1">
                  <from>
                    <xdr:col>59</xdr:col>
                    <xdr:colOff>114300</xdr:colOff>
                    <xdr:row>105</xdr:row>
                    <xdr:rowOff>0</xdr:rowOff>
                  </from>
                  <to>
                    <xdr:col>61</xdr:col>
                    <xdr:colOff>123825</xdr:colOff>
                    <xdr:row>106</xdr:row>
                    <xdr:rowOff>28575</xdr:rowOff>
                  </to>
                </anchor>
              </controlPr>
            </control>
          </mc:Choice>
        </mc:AlternateContent>
        <mc:AlternateContent xmlns:mc="http://schemas.openxmlformats.org/markup-compatibility/2006">
          <mc:Choice Requires="x14">
            <control shapeId="18493" r:id="rId63" name="Check Box 61">
              <controlPr defaultSize="0" autoFill="0" autoLine="0" autoPict="0">
                <anchor moveWithCells="1">
                  <from>
                    <xdr:col>59</xdr:col>
                    <xdr:colOff>114300</xdr:colOff>
                    <xdr:row>105</xdr:row>
                    <xdr:rowOff>257175</xdr:rowOff>
                  </from>
                  <to>
                    <xdr:col>61</xdr:col>
                    <xdr:colOff>123825</xdr:colOff>
                    <xdr:row>107</xdr:row>
                    <xdr:rowOff>9525</xdr:rowOff>
                  </to>
                </anchor>
              </controlPr>
            </control>
          </mc:Choice>
        </mc:AlternateContent>
        <mc:AlternateContent xmlns:mc="http://schemas.openxmlformats.org/markup-compatibility/2006">
          <mc:Choice Requires="x14">
            <control shapeId="18494" r:id="rId64" name="Check Box 62">
              <controlPr defaultSize="0" autoFill="0" autoLine="0" autoPict="0">
                <anchor moveWithCells="1">
                  <from>
                    <xdr:col>59</xdr:col>
                    <xdr:colOff>114300</xdr:colOff>
                    <xdr:row>107</xdr:row>
                    <xdr:rowOff>257175</xdr:rowOff>
                  </from>
                  <to>
                    <xdr:col>61</xdr:col>
                    <xdr:colOff>123825</xdr:colOff>
                    <xdr:row>109</xdr:row>
                    <xdr:rowOff>9525</xdr:rowOff>
                  </to>
                </anchor>
              </controlPr>
            </control>
          </mc:Choice>
        </mc:AlternateContent>
        <mc:AlternateContent xmlns:mc="http://schemas.openxmlformats.org/markup-compatibility/2006">
          <mc:Choice Requires="x14">
            <control shapeId="18495" r:id="rId65" name="Check Box 63">
              <controlPr defaultSize="0" autoFill="0" autoLine="0" autoPict="0">
                <anchor moveWithCells="1">
                  <from>
                    <xdr:col>59</xdr:col>
                    <xdr:colOff>114300</xdr:colOff>
                    <xdr:row>108</xdr:row>
                    <xdr:rowOff>257175</xdr:rowOff>
                  </from>
                  <to>
                    <xdr:col>61</xdr:col>
                    <xdr:colOff>123825</xdr:colOff>
                    <xdr:row>110</xdr:row>
                    <xdr:rowOff>9525</xdr:rowOff>
                  </to>
                </anchor>
              </controlPr>
            </control>
          </mc:Choice>
        </mc:AlternateContent>
        <mc:AlternateContent xmlns:mc="http://schemas.openxmlformats.org/markup-compatibility/2006">
          <mc:Choice Requires="x14">
            <control shapeId="18496" r:id="rId66" name="Check Box 64">
              <controlPr defaultSize="0" autoFill="0" autoLine="0" autoPict="0">
                <anchor moveWithCells="1">
                  <from>
                    <xdr:col>59</xdr:col>
                    <xdr:colOff>114300</xdr:colOff>
                    <xdr:row>111</xdr:row>
                    <xdr:rowOff>0</xdr:rowOff>
                  </from>
                  <to>
                    <xdr:col>61</xdr:col>
                    <xdr:colOff>123825</xdr:colOff>
                    <xdr:row>112</xdr:row>
                    <xdr:rowOff>28575</xdr:rowOff>
                  </to>
                </anchor>
              </controlPr>
            </control>
          </mc:Choice>
        </mc:AlternateContent>
        <mc:AlternateContent xmlns:mc="http://schemas.openxmlformats.org/markup-compatibility/2006">
          <mc:Choice Requires="x14">
            <control shapeId="18497" r:id="rId67" name="Check Box 65">
              <controlPr defaultSize="0" autoFill="0" autoLine="0" autoPict="0">
                <anchor moveWithCells="1">
                  <from>
                    <xdr:col>69</xdr:col>
                    <xdr:colOff>123825</xdr:colOff>
                    <xdr:row>99</xdr:row>
                    <xdr:rowOff>276225</xdr:rowOff>
                  </from>
                  <to>
                    <xdr:col>71</xdr:col>
                    <xdr:colOff>123825</xdr:colOff>
                    <xdr:row>101</xdr:row>
                    <xdr:rowOff>9525</xdr:rowOff>
                  </to>
                </anchor>
              </controlPr>
            </control>
          </mc:Choice>
        </mc:AlternateContent>
        <mc:AlternateContent xmlns:mc="http://schemas.openxmlformats.org/markup-compatibility/2006">
          <mc:Choice Requires="x14">
            <control shapeId="18498" r:id="rId68" name="Check Box 66">
              <controlPr defaultSize="0" autoFill="0" autoLine="0" autoPict="0">
                <anchor moveWithCells="1">
                  <from>
                    <xdr:col>80</xdr:col>
                    <xdr:colOff>114300</xdr:colOff>
                    <xdr:row>104</xdr:row>
                    <xdr:rowOff>0</xdr:rowOff>
                  </from>
                  <to>
                    <xdr:col>82</xdr:col>
                    <xdr:colOff>123825</xdr:colOff>
                    <xdr:row>105</xdr:row>
                    <xdr:rowOff>28575</xdr:rowOff>
                  </to>
                </anchor>
              </controlPr>
            </control>
          </mc:Choice>
        </mc:AlternateContent>
        <mc:AlternateContent xmlns:mc="http://schemas.openxmlformats.org/markup-compatibility/2006">
          <mc:Choice Requires="x14">
            <control shapeId="18499" r:id="rId69" name="Check Box 67">
              <controlPr defaultSize="0" autoFill="0" autoLine="0" autoPict="0">
                <anchor moveWithCells="1">
                  <from>
                    <xdr:col>80</xdr:col>
                    <xdr:colOff>114300</xdr:colOff>
                    <xdr:row>103</xdr:row>
                    <xdr:rowOff>0</xdr:rowOff>
                  </from>
                  <to>
                    <xdr:col>82</xdr:col>
                    <xdr:colOff>123825</xdr:colOff>
                    <xdr:row>104</xdr:row>
                    <xdr:rowOff>28575</xdr:rowOff>
                  </to>
                </anchor>
              </controlPr>
            </control>
          </mc:Choice>
        </mc:AlternateContent>
        <mc:AlternateContent xmlns:mc="http://schemas.openxmlformats.org/markup-compatibility/2006">
          <mc:Choice Requires="x14">
            <control shapeId="18500" r:id="rId70" name="Check Box 68">
              <controlPr defaultSize="0" autoFill="0" autoLine="0" autoPict="0">
                <anchor moveWithCells="1">
                  <from>
                    <xdr:col>80</xdr:col>
                    <xdr:colOff>114300</xdr:colOff>
                    <xdr:row>106</xdr:row>
                    <xdr:rowOff>0</xdr:rowOff>
                  </from>
                  <to>
                    <xdr:col>82</xdr:col>
                    <xdr:colOff>123825</xdr:colOff>
                    <xdr:row>107</xdr:row>
                    <xdr:rowOff>28575</xdr:rowOff>
                  </to>
                </anchor>
              </controlPr>
            </control>
          </mc:Choice>
        </mc:AlternateContent>
        <mc:AlternateContent xmlns:mc="http://schemas.openxmlformats.org/markup-compatibility/2006">
          <mc:Choice Requires="x14">
            <control shapeId="18501" r:id="rId71" name="Check Box 69">
              <controlPr defaultSize="0" autoFill="0" autoLine="0" autoPict="0">
                <anchor moveWithCells="1">
                  <from>
                    <xdr:col>80</xdr:col>
                    <xdr:colOff>114300</xdr:colOff>
                    <xdr:row>108</xdr:row>
                    <xdr:rowOff>0</xdr:rowOff>
                  </from>
                  <to>
                    <xdr:col>82</xdr:col>
                    <xdr:colOff>123825</xdr:colOff>
                    <xdr:row>109</xdr:row>
                    <xdr:rowOff>28575</xdr:rowOff>
                  </to>
                </anchor>
              </controlPr>
            </control>
          </mc:Choice>
        </mc:AlternateContent>
        <mc:AlternateContent xmlns:mc="http://schemas.openxmlformats.org/markup-compatibility/2006">
          <mc:Choice Requires="x14">
            <control shapeId="18502" r:id="rId72" name="Check Box 70">
              <controlPr defaultSize="0" autoFill="0" autoLine="0" autoPict="0">
                <anchor moveWithCells="1">
                  <from>
                    <xdr:col>70</xdr:col>
                    <xdr:colOff>123825</xdr:colOff>
                    <xdr:row>111</xdr:row>
                    <xdr:rowOff>0</xdr:rowOff>
                  </from>
                  <to>
                    <xdr:col>72</xdr:col>
                    <xdr:colOff>123825</xdr:colOff>
                    <xdr:row>112</xdr:row>
                    <xdr:rowOff>28575</xdr:rowOff>
                  </to>
                </anchor>
              </controlPr>
            </control>
          </mc:Choice>
        </mc:AlternateContent>
        <mc:AlternateContent xmlns:mc="http://schemas.openxmlformats.org/markup-compatibility/2006">
          <mc:Choice Requires="x14">
            <control shapeId="18503" r:id="rId73" name="Check Box 71">
              <controlPr defaultSize="0" autoFill="0" autoLine="0" autoPict="0">
                <anchor moveWithCells="1">
                  <from>
                    <xdr:col>59</xdr:col>
                    <xdr:colOff>104775</xdr:colOff>
                    <xdr:row>114</xdr:row>
                    <xdr:rowOff>276225</xdr:rowOff>
                  </from>
                  <to>
                    <xdr:col>61</xdr:col>
                    <xdr:colOff>104775</xdr:colOff>
                    <xdr:row>116</xdr:row>
                    <xdr:rowOff>9525</xdr:rowOff>
                  </to>
                </anchor>
              </controlPr>
            </control>
          </mc:Choice>
        </mc:AlternateContent>
        <mc:AlternateContent xmlns:mc="http://schemas.openxmlformats.org/markup-compatibility/2006">
          <mc:Choice Requires="x14">
            <control shapeId="18504" r:id="rId74" name="Check Box 72">
              <controlPr defaultSize="0" autoFill="0" autoLine="0" autoPict="0">
                <anchor moveWithCells="1">
                  <from>
                    <xdr:col>59</xdr:col>
                    <xdr:colOff>104775</xdr:colOff>
                    <xdr:row>117</xdr:row>
                    <xdr:rowOff>9525</xdr:rowOff>
                  </from>
                  <to>
                    <xdr:col>61</xdr:col>
                    <xdr:colOff>104775</xdr:colOff>
                    <xdr:row>118</xdr:row>
                    <xdr:rowOff>28575</xdr:rowOff>
                  </to>
                </anchor>
              </controlPr>
            </control>
          </mc:Choice>
        </mc:AlternateContent>
        <mc:AlternateContent xmlns:mc="http://schemas.openxmlformats.org/markup-compatibility/2006">
          <mc:Choice Requires="x14">
            <control shapeId="18505" r:id="rId75" name="Check Box 73">
              <controlPr defaultSize="0" autoFill="0" autoLine="0" autoPict="0">
                <anchor moveWithCells="1">
                  <from>
                    <xdr:col>59</xdr:col>
                    <xdr:colOff>104775</xdr:colOff>
                    <xdr:row>117</xdr:row>
                    <xdr:rowOff>257175</xdr:rowOff>
                  </from>
                  <to>
                    <xdr:col>61</xdr:col>
                    <xdr:colOff>104775</xdr:colOff>
                    <xdr:row>119</xdr:row>
                    <xdr:rowOff>9525</xdr:rowOff>
                  </to>
                </anchor>
              </controlPr>
            </control>
          </mc:Choice>
        </mc:AlternateContent>
        <mc:AlternateContent xmlns:mc="http://schemas.openxmlformats.org/markup-compatibility/2006">
          <mc:Choice Requires="x14">
            <control shapeId="18506" r:id="rId76" name="Check Box 74">
              <controlPr defaultSize="0" autoFill="0" autoLine="0" autoPict="0">
                <anchor moveWithCells="1">
                  <from>
                    <xdr:col>59</xdr:col>
                    <xdr:colOff>104775</xdr:colOff>
                    <xdr:row>119</xdr:row>
                    <xdr:rowOff>257175</xdr:rowOff>
                  </from>
                  <to>
                    <xdr:col>61</xdr:col>
                    <xdr:colOff>104775</xdr:colOff>
                    <xdr:row>121</xdr:row>
                    <xdr:rowOff>9525</xdr:rowOff>
                  </to>
                </anchor>
              </controlPr>
            </control>
          </mc:Choice>
        </mc:AlternateContent>
        <mc:AlternateContent xmlns:mc="http://schemas.openxmlformats.org/markup-compatibility/2006">
          <mc:Choice Requires="x14">
            <control shapeId="18507" r:id="rId77" name="Check Box 75">
              <controlPr defaultSize="0" autoFill="0" autoLine="0" autoPict="0">
                <anchor moveWithCells="1">
                  <from>
                    <xdr:col>59</xdr:col>
                    <xdr:colOff>95250</xdr:colOff>
                    <xdr:row>121</xdr:row>
                    <xdr:rowOff>219075</xdr:rowOff>
                  </from>
                  <to>
                    <xdr:col>61</xdr:col>
                    <xdr:colOff>95250</xdr:colOff>
                    <xdr:row>122</xdr:row>
                    <xdr:rowOff>238125</xdr:rowOff>
                  </to>
                </anchor>
              </controlPr>
            </control>
          </mc:Choice>
        </mc:AlternateContent>
        <mc:AlternateContent xmlns:mc="http://schemas.openxmlformats.org/markup-compatibility/2006">
          <mc:Choice Requires="x14">
            <control shapeId="18508" r:id="rId78" name="Check Box 76">
              <controlPr defaultSize="0" autoFill="0" autoLine="0" autoPict="0">
                <anchor moveWithCells="1">
                  <from>
                    <xdr:col>59</xdr:col>
                    <xdr:colOff>104775</xdr:colOff>
                    <xdr:row>124</xdr:row>
                    <xdr:rowOff>0</xdr:rowOff>
                  </from>
                  <to>
                    <xdr:col>61</xdr:col>
                    <xdr:colOff>104775</xdr:colOff>
                    <xdr:row>125</xdr:row>
                    <xdr:rowOff>28575</xdr:rowOff>
                  </to>
                </anchor>
              </controlPr>
            </control>
          </mc:Choice>
        </mc:AlternateContent>
        <mc:AlternateContent xmlns:mc="http://schemas.openxmlformats.org/markup-compatibility/2006">
          <mc:Choice Requires="x14">
            <control shapeId="18509" r:id="rId79" name="Check Box 77">
              <controlPr defaultSize="0" autoFill="0" autoLine="0" autoPict="0">
                <anchor moveWithCells="1">
                  <from>
                    <xdr:col>59</xdr:col>
                    <xdr:colOff>104775</xdr:colOff>
                    <xdr:row>125</xdr:row>
                    <xdr:rowOff>0</xdr:rowOff>
                  </from>
                  <to>
                    <xdr:col>61</xdr:col>
                    <xdr:colOff>104775</xdr:colOff>
                    <xdr:row>126</xdr:row>
                    <xdr:rowOff>28575</xdr:rowOff>
                  </to>
                </anchor>
              </controlPr>
            </control>
          </mc:Choice>
        </mc:AlternateContent>
        <mc:AlternateContent xmlns:mc="http://schemas.openxmlformats.org/markup-compatibility/2006">
          <mc:Choice Requires="x14">
            <control shapeId="18510" r:id="rId80" name="Check Box 78">
              <controlPr defaultSize="0" autoFill="0" autoLine="0" autoPict="0">
                <anchor moveWithCells="1">
                  <from>
                    <xdr:col>59</xdr:col>
                    <xdr:colOff>104775</xdr:colOff>
                    <xdr:row>126</xdr:row>
                    <xdr:rowOff>0</xdr:rowOff>
                  </from>
                  <to>
                    <xdr:col>61</xdr:col>
                    <xdr:colOff>104775</xdr:colOff>
                    <xdr:row>127</xdr:row>
                    <xdr:rowOff>28575</xdr:rowOff>
                  </to>
                </anchor>
              </controlPr>
            </control>
          </mc:Choice>
        </mc:AlternateContent>
        <mc:AlternateContent xmlns:mc="http://schemas.openxmlformats.org/markup-compatibility/2006">
          <mc:Choice Requires="x14">
            <control shapeId="18511" r:id="rId81" name="Check Box 79">
              <controlPr defaultSize="0" autoFill="0" autoLine="0" autoPict="0">
                <anchor moveWithCells="1">
                  <from>
                    <xdr:col>62</xdr:col>
                    <xdr:colOff>47625</xdr:colOff>
                    <xdr:row>40</xdr:row>
                    <xdr:rowOff>28575</xdr:rowOff>
                  </from>
                  <to>
                    <xdr:col>64</xdr:col>
                    <xdr:colOff>38100</xdr:colOff>
                    <xdr:row>40</xdr:row>
                    <xdr:rowOff>276225</xdr:rowOff>
                  </to>
                </anchor>
              </controlPr>
            </control>
          </mc:Choice>
        </mc:AlternateContent>
        <mc:AlternateContent xmlns:mc="http://schemas.openxmlformats.org/markup-compatibility/2006">
          <mc:Choice Requires="x14">
            <control shapeId="18512" r:id="rId82" name="Check Box 80">
              <controlPr defaultSize="0" autoFill="0" autoLine="0" autoPict="0">
                <anchor moveWithCells="1">
                  <from>
                    <xdr:col>62</xdr:col>
                    <xdr:colOff>47625</xdr:colOff>
                    <xdr:row>43</xdr:row>
                    <xdr:rowOff>19050</xdr:rowOff>
                  </from>
                  <to>
                    <xdr:col>64</xdr:col>
                    <xdr:colOff>38100</xdr:colOff>
                    <xdr:row>43</xdr:row>
                    <xdr:rowOff>266700</xdr:rowOff>
                  </to>
                </anchor>
              </controlPr>
            </control>
          </mc:Choice>
        </mc:AlternateContent>
        <mc:AlternateContent xmlns:mc="http://schemas.openxmlformats.org/markup-compatibility/2006">
          <mc:Choice Requires="x14">
            <control shapeId="18513" r:id="rId83" name="Check Box 81">
              <controlPr defaultSize="0" autoFill="0" autoLine="0" autoPict="0">
                <anchor moveWithCells="1">
                  <from>
                    <xdr:col>70</xdr:col>
                    <xdr:colOff>95250</xdr:colOff>
                    <xdr:row>43</xdr:row>
                    <xdr:rowOff>28575</xdr:rowOff>
                  </from>
                  <to>
                    <xdr:col>72</xdr:col>
                    <xdr:colOff>95250</xdr:colOff>
                    <xdr:row>43</xdr:row>
                    <xdr:rowOff>276225</xdr:rowOff>
                  </to>
                </anchor>
              </controlPr>
            </control>
          </mc:Choice>
        </mc:AlternateContent>
        <mc:AlternateContent xmlns:mc="http://schemas.openxmlformats.org/markup-compatibility/2006">
          <mc:Choice Requires="x14">
            <control shapeId="18514" r:id="rId84" name="Check Box 82">
              <controlPr defaultSize="0" autoFill="0" autoLine="0" autoPict="0">
                <anchor moveWithCells="1">
                  <from>
                    <xdr:col>67</xdr:col>
                    <xdr:colOff>47625</xdr:colOff>
                    <xdr:row>40</xdr:row>
                    <xdr:rowOff>28575</xdr:rowOff>
                  </from>
                  <to>
                    <xdr:col>69</xdr:col>
                    <xdr:colOff>38100</xdr:colOff>
                    <xdr:row>40</xdr:row>
                    <xdr:rowOff>276225</xdr:rowOff>
                  </to>
                </anchor>
              </controlPr>
            </control>
          </mc:Choice>
        </mc:AlternateContent>
        <mc:AlternateContent xmlns:mc="http://schemas.openxmlformats.org/markup-compatibility/2006">
          <mc:Choice Requires="x14">
            <control shapeId="18515" r:id="rId85" name="Check Box 83">
              <controlPr defaultSize="0" autoFill="0" autoLine="0" autoPict="0">
                <anchor moveWithCells="1">
                  <from>
                    <xdr:col>62</xdr:col>
                    <xdr:colOff>47625</xdr:colOff>
                    <xdr:row>42</xdr:row>
                    <xdr:rowOff>19050</xdr:rowOff>
                  </from>
                  <to>
                    <xdr:col>64</xdr:col>
                    <xdr:colOff>38100</xdr:colOff>
                    <xdr:row>42</xdr:row>
                    <xdr:rowOff>266700</xdr:rowOff>
                  </to>
                </anchor>
              </controlPr>
            </control>
          </mc:Choice>
        </mc:AlternateContent>
        <mc:AlternateContent xmlns:mc="http://schemas.openxmlformats.org/markup-compatibility/2006">
          <mc:Choice Requires="x14">
            <control shapeId="18516" r:id="rId86" name="Check Box 84">
              <controlPr defaultSize="0" autoFill="0" autoLine="0" autoPict="0">
                <anchor moveWithCells="1">
                  <from>
                    <xdr:col>70</xdr:col>
                    <xdr:colOff>85725</xdr:colOff>
                    <xdr:row>42</xdr:row>
                    <xdr:rowOff>38100</xdr:rowOff>
                  </from>
                  <to>
                    <xdr:col>72</xdr:col>
                    <xdr:colOff>85725</xdr:colOff>
                    <xdr:row>42</xdr:row>
                    <xdr:rowOff>285750</xdr:rowOff>
                  </to>
                </anchor>
              </controlPr>
            </control>
          </mc:Choice>
        </mc:AlternateContent>
        <mc:AlternateContent xmlns:mc="http://schemas.openxmlformats.org/markup-compatibility/2006">
          <mc:Choice Requires="x14">
            <control shapeId="18517" r:id="rId87" name="Check Box 85">
              <controlPr defaultSize="0" autoFill="0" autoLine="0" autoPict="0">
                <anchor moveWithCells="1">
                  <from>
                    <xdr:col>73</xdr:col>
                    <xdr:colOff>38100</xdr:colOff>
                    <xdr:row>40</xdr:row>
                    <xdr:rowOff>38100</xdr:rowOff>
                  </from>
                  <to>
                    <xdr:col>75</xdr:col>
                    <xdr:colOff>38100</xdr:colOff>
                    <xdr:row>40</xdr:row>
                    <xdr:rowOff>285750</xdr:rowOff>
                  </to>
                </anchor>
              </controlPr>
            </control>
          </mc:Choice>
        </mc:AlternateContent>
        <mc:AlternateContent xmlns:mc="http://schemas.openxmlformats.org/markup-compatibility/2006">
          <mc:Choice Requires="x14">
            <control shapeId="18518" r:id="rId88" name="Check Box 86">
              <controlPr defaultSize="0" autoFill="0" autoLine="0" autoPict="0">
                <anchor moveWithCells="1">
                  <from>
                    <xdr:col>79</xdr:col>
                    <xdr:colOff>95250</xdr:colOff>
                    <xdr:row>40</xdr:row>
                    <xdr:rowOff>38100</xdr:rowOff>
                  </from>
                  <to>
                    <xdr:col>81</xdr:col>
                    <xdr:colOff>95250</xdr:colOff>
                    <xdr:row>40</xdr:row>
                    <xdr:rowOff>285750</xdr:rowOff>
                  </to>
                </anchor>
              </controlPr>
            </control>
          </mc:Choice>
        </mc:AlternateContent>
        <mc:AlternateContent xmlns:mc="http://schemas.openxmlformats.org/markup-compatibility/2006">
          <mc:Choice Requires="x14">
            <control shapeId="18519" r:id="rId89" name="Check Box 87">
              <controlPr defaultSize="0" autoFill="0" autoLine="0" autoPict="0">
                <anchor moveWithCells="1">
                  <from>
                    <xdr:col>84</xdr:col>
                    <xdr:colOff>95250</xdr:colOff>
                    <xdr:row>40</xdr:row>
                    <xdr:rowOff>28575</xdr:rowOff>
                  </from>
                  <to>
                    <xdr:col>86</xdr:col>
                    <xdr:colOff>95250</xdr:colOff>
                    <xdr:row>40</xdr:row>
                    <xdr:rowOff>276225</xdr:rowOff>
                  </to>
                </anchor>
              </controlPr>
            </control>
          </mc:Choice>
        </mc:AlternateContent>
        <mc:AlternateContent xmlns:mc="http://schemas.openxmlformats.org/markup-compatibility/2006">
          <mc:Choice Requires="x14">
            <control shapeId="18520" r:id="rId90" name="Check Box 88">
              <controlPr defaultSize="0" autoFill="0" autoLine="0" autoPict="0">
                <anchor moveWithCells="1">
                  <from>
                    <xdr:col>62</xdr:col>
                    <xdr:colOff>47625</xdr:colOff>
                    <xdr:row>41</xdr:row>
                    <xdr:rowOff>28575</xdr:rowOff>
                  </from>
                  <to>
                    <xdr:col>64</xdr:col>
                    <xdr:colOff>38100</xdr:colOff>
                    <xdr:row>41</xdr:row>
                    <xdr:rowOff>276225</xdr:rowOff>
                  </to>
                </anchor>
              </controlPr>
            </control>
          </mc:Choice>
        </mc:AlternateContent>
        <mc:AlternateContent xmlns:mc="http://schemas.openxmlformats.org/markup-compatibility/2006">
          <mc:Choice Requires="x14">
            <control shapeId="18521" r:id="rId91" name="Check Box 89">
              <controlPr defaultSize="0" autoFill="0" autoLine="0" autoPict="0">
                <anchor moveWithCells="1">
                  <from>
                    <xdr:col>76</xdr:col>
                    <xdr:colOff>114300</xdr:colOff>
                    <xdr:row>42</xdr:row>
                    <xdr:rowOff>28575</xdr:rowOff>
                  </from>
                  <to>
                    <xdr:col>78</xdr:col>
                    <xdr:colOff>123825</xdr:colOff>
                    <xdr:row>42</xdr:row>
                    <xdr:rowOff>276225</xdr:rowOff>
                  </to>
                </anchor>
              </controlPr>
            </control>
          </mc:Choice>
        </mc:AlternateContent>
        <mc:AlternateContent xmlns:mc="http://schemas.openxmlformats.org/markup-compatibility/2006">
          <mc:Choice Requires="x14">
            <control shapeId="18522" r:id="rId92" name="Check Box 90">
              <controlPr defaultSize="0" autoFill="0" autoLine="0" autoPict="0">
                <anchor moveWithCells="1">
                  <from>
                    <xdr:col>76</xdr:col>
                    <xdr:colOff>114300</xdr:colOff>
                    <xdr:row>43</xdr:row>
                    <xdr:rowOff>28575</xdr:rowOff>
                  </from>
                  <to>
                    <xdr:col>78</xdr:col>
                    <xdr:colOff>123825</xdr:colOff>
                    <xdr:row>43</xdr:row>
                    <xdr:rowOff>276225</xdr:rowOff>
                  </to>
                </anchor>
              </controlPr>
            </control>
          </mc:Choice>
        </mc:AlternateContent>
        <mc:AlternateContent xmlns:mc="http://schemas.openxmlformats.org/markup-compatibility/2006">
          <mc:Choice Requires="x14">
            <control shapeId="18523" r:id="rId93" name="Check Box 91">
              <controlPr defaultSize="0" autoFill="0" autoLine="0" autoPict="0">
                <anchor moveWithCells="1">
                  <from>
                    <xdr:col>66</xdr:col>
                    <xdr:colOff>47625</xdr:colOff>
                    <xdr:row>65</xdr:row>
                    <xdr:rowOff>238125</xdr:rowOff>
                  </from>
                  <to>
                    <xdr:col>68</xdr:col>
                    <xdr:colOff>104775</xdr:colOff>
                    <xdr:row>66</xdr:row>
                    <xdr:rowOff>238125</xdr:rowOff>
                  </to>
                </anchor>
              </controlPr>
            </control>
          </mc:Choice>
        </mc:AlternateContent>
        <mc:AlternateContent xmlns:mc="http://schemas.openxmlformats.org/markup-compatibility/2006">
          <mc:Choice Requires="x14">
            <control shapeId="18524" r:id="rId94" name="Check Box 92">
              <controlPr defaultSize="0" autoFill="0" autoLine="0" autoPict="0">
                <anchor moveWithCells="1">
                  <from>
                    <xdr:col>69</xdr:col>
                    <xdr:colOff>133350</xdr:colOff>
                    <xdr:row>65</xdr:row>
                    <xdr:rowOff>238125</xdr:rowOff>
                  </from>
                  <to>
                    <xdr:col>72</xdr:col>
                    <xdr:colOff>38100</xdr:colOff>
                    <xdr:row>66</xdr:row>
                    <xdr:rowOff>238125</xdr:rowOff>
                  </to>
                </anchor>
              </controlPr>
            </control>
          </mc:Choice>
        </mc:AlternateContent>
        <mc:AlternateContent xmlns:mc="http://schemas.openxmlformats.org/markup-compatibility/2006">
          <mc:Choice Requires="x14">
            <control shapeId="18525" r:id="rId95" name="Check Box 93">
              <controlPr defaultSize="0" autoFill="0" autoLine="0" autoPict="0">
                <anchor moveWithCells="1">
                  <from>
                    <xdr:col>73</xdr:col>
                    <xdr:colOff>133350</xdr:colOff>
                    <xdr:row>65</xdr:row>
                    <xdr:rowOff>238125</xdr:rowOff>
                  </from>
                  <to>
                    <xdr:col>76</xdr:col>
                    <xdr:colOff>38100</xdr:colOff>
                    <xdr:row>66</xdr:row>
                    <xdr:rowOff>238125</xdr:rowOff>
                  </to>
                </anchor>
              </controlPr>
            </control>
          </mc:Choice>
        </mc:AlternateContent>
        <mc:AlternateContent xmlns:mc="http://schemas.openxmlformats.org/markup-compatibility/2006">
          <mc:Choice Requires="x14">
            <control shapeId="18526" r:id="rId96" name="Check Box 94">
              <controlPr defaultSize="0" autoFill="0" autoLine="0" autoPict="0">
                <anchor moveWithCells="1">
                  <from>
                    <xdr:col>80</xdr:col>
                    <xdr:colOff>152400</xdr:colOff>
                    <xdr:row>65</xdr:row>
                    <xdr:rowOff>238125</xdr:rowOff>
                  </from>
                  <to>
                    <xdr:col>83</xdr:col>
                    <xdr:colOff>57150</xdr:colOff>
                    <xdr:row>66</xdr:row>
                    <xdr:rowOff>238125</xdr:rowOff>
                  </to>
                </anchor>
              </controlPr>
            </control>
          </mc:Choice>
        </mc:AlternateContent>
        <mc:AlternateContent xmlns:mc="http://schemas.openxmlformats.org/markup-compatibility/2006">
          <mc:Choice Requires="x14">
            <control shapeId="18527" r:id="rId97" name="Check Box 95">
              <controlPr defaultSize="0" autoFill="0" autoLine="0" autoPict="0">
                <anchor moveWithCells="1">
                  <from>
                    <xdr:col>51</xdr:col>
                    <xdr:colOff>95250</xdr:colOff>
                    <xdr:row>36</xdr:row>
                    <xdr:rowOff>133350</xdr:rowOff>
                  </from>
                  <to>
                    <xdr:col>54</xdr:col>
                    <xdr:colOff>0</xdr:colOff>
                    <xdr:row>37</xdr:row>
                    <xdr:rowOff>209550</xdr:rowOff>
                  </to>
                </anchor>
              </controlPr>
            </control>
          </mc:Choice>
        </mc:AlternateContent>
        <mc:AlternateContent xmlns:mc="http://schemas.openxmlformats.org/markup-compatibility/2006">
          <mc:Choice Requires="x14">
            <control shapeId="18528" r:id="rId98" name="Check Box 96">
              <controlPr defaultSize="0" autoFill="0" autoLine="0" autoPict="0">
                <anchor moveWithCells="1">
                  <from>
                    <xdr:col>80</xdr:col>
                    <xdr:colOff>114300</xdr:colOff>
                    <xdr:row>106</xdr:row>
                    <xdr:rowOff>0</xdr:rowOff>
                  </from>
                  <to>
                    <xdr:col>82</xdr:col>
                    <xdr:colOff>123825</xdr:colOff>
                    <xdr:row>107</xdr:row>
                    <xdr:rowOff>28575</xdr:rowOff>
                  </to>
                </anchor>
              </controlPr>
            </control>
          </mc:Choice>
        </mc:AlternateContent>
        <mc:AlternateContent xmlns:mc="http://schemas.openxmlformats.org/markup-compatibility/2006">
          <mc:Choice Requires="x14">
            <control shapeId="18529" r:id="rId99" name="Check Box 97">
              <controlPr defaultSize="0" autoFill="0" autoLine="0" autoPict="0">
                <anchor moveWithCells="1">
                  <from>
                    <xdr:col>80</xdr:col>
                    <xdr:colOff>114300</xdr:colOff>
                    <xdr:row>111</xdr:row>
                    <xdr:rowOff>0</xdr:rowOff>
                  </from>
                  <to>
                    <xdr:col>82</xdr:col>
                    <xdr:colOff>123825</xdr:colOff>
                    <xdr:row>112</xdr:row>
                    <xdr:rowOff>28575</xdr:rowOff>
                  </to>
                </anchor>
              </controlPr>
            </control>
          </mc:Choice>
        </mc:AlternateContent>
        <mc:AlternateContent xmlns:mc="http://schemas.openxmlformats.org/markup-compatibility/2006">
          <mc:Choice Requires="x14">
            <control shapeId="18530" r:id="rId100" name="Check Box 98">
              <controlPr defaultSize="0" autoFill="0" autoLine="0" autoPict="0">
                <anchor moveWithCells="1">
                  <from>
                    <xdr:col>59</xdr:col>
                    <xdr:colOff>114300</xdr:colOff>
                    <xdr:row>111</xdr:row>
                    <xdr:rowOff>0</xdr:rowOff>
                  </from>
                  <to>
                    <xdr:col>61</xdr:col>
                    <xdr:colOff>123825</xdr:colOff>
                    <xdr:row>112</xdr:row>
                    <xdr:rowOff>28575</xdr:rowOff>
                  </to>
                </anchor>
              </controlPr>
            </control>
          </mc:Choice>
        </mc:AlternateContent>
        <mc:AlternateContent xmlns:mc="http://schemas.openxmlformats.org/markup-compatibility/2006">
          <mc:Choice Requires="x14">
            <control shapeId="18531" r:id="rId101" name="Check Box 99">
              <controlPr defaultSize="0" autoFill="0" autoLine="0" autoPict="0">
                <anchor moveWithCells="1">
                  <from>
                    <xdr:col>70</xdr:col>
                    <xdr:colOff>123825</xdr:colOff>
                    <xdr:row>111</xdr:row>
                    <xdr:rowOff>0</xdr:rowOff>
                  </from>
                  <to>
                    <xdr:col>72</xdr:col>
                    <xdr:colOff>123825</xdr:colOff>
                    <xdr:row>112</xdr:row>
                    <xdr:rowOff>28575</xdr:rowOff>
                  </to>
                </anchor>
              </controlPr>
            </control>
          </mc:Choice>
        </mc:AlternateContent>
        <mc:AlternateContent xmlns:mc="http://schemas.openxmlformats.org/markup-compatibility/2006">
          <mc:Choice Requires="x14">
            <control shapeId="18532" r:id="rId102" name="Check Box 100">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33" r:id="rId103" name="Check Box 101">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34" r:id="rId104" name="Check Box 102">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35" r:id="rId105" name="Check Box 103">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36" r:id="rId106" name="Check Box 104">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37" r:id="rId107" name="Check Box 105">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38" r:id="rId108" name="Check Box 106">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39" r:id="rId109" name="Check Box 107">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40" r:id="rId110" name="Check Box 108">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41" r:id="rId111" name="Check Box 109">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42" r:id="rId112" name="Check Box 110">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43" r:id="rId113" name="Check Box 111">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44" r:id="rId114" name="Check Box 112">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45" r:id="rId115" name="Check Box 113">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46" r:id="rId116" name="Check Box 114">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47" r:id="rId117" name="Check Box 115">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48" r:id="rId118" name="Check Box 116">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49" r:id="rId119" name="Check Box 117">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50" r:id="rId120" name="Check Box 118">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51" r:id="rId121" name="Check Box 119">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52" r:id="rId122" name="Check Box 120">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53" r:id="rId123" name="Check Box 121">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54" r:id="rId124" name="Check Box 122">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55" r:id="rId125" name="Check Box 123">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56" r:id="rId126" name="Check Box 124">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57" r:id="rId127" name="Check Box 125">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58" r:id="rId128" name="Check Box 126">
              <controlPr locked="0"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59" r:id="rId129" name="Check Box 127">
              <controlPr locked="0"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60" r:id="rId130" name="Check Box 128">
              <controlPr locked="0" defaultSize="0" autoFill="0" autoLine="0" autoPict="0">
                <anchor moveWithCells="1">
                  <from>
                    <xdr:col>17</xdr:col>
                    <xdr:colOff>76200</xdr:colOff>
                    <xdr:row>80</xdr:row>
                    <xdr:rowOff>247650</xdr:rowOff>
                  </from>
                  <to>
                    <xdr:col>19</xdr:col>
                    <xdr:colOff>76200</xdr:colOff>
                    <xdr:row>81</xdr:row>
                    <xdr:rowOff>257175</xdr:rowOff>
                  </to>
                </anchor>
              </controlPr>
            </control>
          </mc:Choice>
        </mc:AlternateContent>
        <mc:AlternateContent xmlns:mc="http://schemas.openxmlformats.org/markup-compatibility/2006">
          <mc:Choice Requires="x14">
            <control shapeId="18561" r:id="rId131" name="Check Box 129">
              <controlPr defaultSize="0" autoFill="0" autoLine="0" autoPict="0">
                <anchor moveWithCells="1">
                  <from>
                    <xdr:col>24</xdr:col>
                    <xdr:colOff>76200</xdr:colOff>
                    <xdr:row>88</xdr:row>
                    <xdr:rowOff>361950</xdr:rowOff>
                  </from>
                  <to>
                    <xdr:col>26</xdr:col>
                    <xdr:colOff>76200</xdr:colOff>
                    <xdr:row>89</xdr:row>
                    <xdr:rowOff>257175</xdr:rowOff>
                  </to>
                </anchor>
              </controlPr>
            </control>
          </mc:Choice>
        </mc:AlternateContent>
        <mc:AlternateContent xmlns:mc="http://schemas.openxmlformats.org/markup-compatibility/2006">
          <mc:Choice Requires="x14">
            <control shapeId="18562" r:id="rId132" name="Check Box 130">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63" r:id="rId133" name="Check Box 131">
              <controlPr defaultSize="0" autoFill="0" autoLine="0" autoPict="0">
                <anchor moveWithCells="1">
                  <from>
                    <xdr:col>31</xdr:col>
                    <xdr:colOff>85725</xdr:colOff>
                    <xdr:row>88</xdr:row>
                    <xdr:rowOff>361950</xdr:rowOff>
                  </from>
                  <to>
                    <xdr:col>33</xdr:col>
                    <xdr:colOff>85725</xdr:colOff>
                    <xdr:row>89</xdr:row>
                    <xdr:rowOff>257175</xdr:rowOff>
                  </to>
                </anchor>
              </controlPr>
            </control>
          </mc:Choice>
        </mc:AlternateContent>
        <mc:AlternateContent xmlns:mc="http://schemas.openxmlformats.org/markup-compatibility/2006">
          <mc:Choice Requires="x14">
            <control shapeId="18564" r:id="rId134" name="Check Box 132">
              <controlPr defaultSize="0" autoFill="0" autoLine="0" autoPict="0">
                <anchor moveWithCells="1">
                  <from>
                    <xdr:col>24</xdr:col>
                    <xdr:colOff>76200</xdr:colOff>
                    <xdr:row>88</xdr:row>
                    <xdr:rowOff>361950</xdr:rowOff>
                  </from>
                  <to>
                    <xdr:col>26</xdr:col>
                    <xdr:colOff>76200</xdr:colOff>
                    <xdr:row>89</xdr:row>
                    <xdr:rowOff>257175</xdr:rowOff>
                  </to>
                </anchor>
              </controlPr>
            </control>
          </mc:Choice>
        </mc:AlternateContent>
        <mc:AlternateContent xmlns:mc="http://schemas.openxmlformats.org/markup-compatibility/2006">
          <mc:Choice Requires="x14">
            <control shapeId="18565" r:id="rId135" name="Check Box 133">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66" r:id="rId136" name="Check Box 134">
              <controlPr defaultSize="0" autoFill="0" autoLine="0" autoPict="0">
                <anchor moveWithCells="1">
                  <from>
                    <xdr:col>31</xdr:col>
                    <xdr:colOff>85725</xdr:colOff>
                    <xdr:row>88</xdr:row>
                    <xdr:rowOff>361950</xdr:rowOff>
                  </from>
                  <to>
                    <xdr:col>33</xdr:col>
                    <xdr:colOff>85725</xdr:colOff>
                    <xdr:row>89</xdr:row>
                    <xdr:rowOff>257175</xdr:rowOff>
                  </to>
                </anchor>
              </controlPr>
            </control>
          </mc:Choice>
        </mc:AlternateContent>
        <mc:AlternateContent xmlns:mc="http://schemas.openxmlformats.org/markup-compatibility/2006">
          <mc:Choice Requires="x14">
            <control shapeId="18567" r:id="rId137" name="Check Box 135">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68" r:id="rId138" name="Check Box 136">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69" r:id="rId139" name="Check Box 137">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70" r:id="rId140" name="Check Box 138">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71" r:id="rId141" name="Check Box 139">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72" r:id="rId142" name="Check Box 140">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73" r:id="rId143" name="Check Box 141">
              <controlPr defaultSize="0" autoFill="0" autoLine="0" autoPict="0">
                <anchor moveWithCells="1">
                  <from>
                    <xdr:col>16</xdr:col>
                    <xdr:colOff>28575</xdr:colOff>
                    <xdr:row>85</xdr:row>
                    <xdr:rowOff>0</xdr:rowOff>
                  </from>
                  <to>
                    <xdr:col>18</xdr:col>
                    <xdr:colOff>28575</xdr:colOff>
                    <xdr:row>86</xdr:row>
                    <xdr:rowOff>9525</xdr:rowOff>
                  </to>
                </anchor>
              </controlPr>
            </control>
          </mc:Choice>
        </mc:AlternateContent>
        <mc:AlternateContent xmlns:mc="http://schemas.openxmlformats.org/markup-compatibility/2006">
          <mc:Choice Requires="x14">
            <control shapeId="18574" r:id="rId144" name="Check Box 142">
              <controlPr defaultSize="0" autoFill="0" autoLine="0" autoPict="0">
                <anchor moveWithCells="1">
                  <from>
                    <xdr:col>16</xdr:col>
                    <xdr:colOff>28575</xdr:colOff>
                    <xdr:row>86</xdr:row>
                    <xdr:rowOff>0</xdr:rowOff>
                  </from>
                  <to>
                    <xdr:col>18</xdr:col>
                    <xdr:colOff>28575</xdr:colOff>
                    <xdr:row>87</xdr:row>
                    <xdr:rowOff>9525</xdr:rowOff>
                  </to>
                </anchor>
              </controlPr>
            </control>
          </mc:Choice>
        </mc:AlternateContent>
        <mc:AlternateContent xmlns:mc="http://schemas.openxmlformats.org/markup-compatibility/2006">
          <mc:Choice Requires="x14">
            <control shapeId="18575" r:id="rId145" name="Check Box 143">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576" r:id="rId146" name="Check Box 144">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577" r:id="rId147" name="Check Box 145">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578" r:id="rId148" name="Check Box 146">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579" r:id="rId149" name="Check Box 147">
              <controlPr defaultSize="0" autoFill="0" autoLine="0" autoPict="0">
                <anchor moveWithCells="1">
                  <from>
                    <xdr:col>66</xdr:col>
                    <xdr:colOff>85725</xdr:colOff>
                    <xdr:row>78</xdr:row>
                    <xdr:rowOff>276225</xdr:rowOff>
                  </from>
                  <to>
                    <xdr:col>68</xdr:col>
                    <xdr:colOff>95250</xdr:colOff>
                    <xdr:row>80</xdr:row>
                    <xdr:rowOff>0</xdr:rowOff>
                  </to>
                </anchor>
              </controlPr>
            </control>
          </mc:Choice>
        </mc:AlternateContent>
        <mc:AlternateContent xmlns:mc="http://schemas.openxmlformats.org/markup-compatibility/2006">
          <mc:Choice Requires="x14">
            <control shapeId="18580" r:id="rId150" name="Check Box 148">
              <controlPr defaultSize="0" autoFill="0" autoLine="0" autoPict="0">
                <anchor moveWithCells="1">
                  <from>
                    <xdr:col>66</xdr:col>
                    <xdr:colOff>85725</xdr:colOff>
                    <xdr:row>79</xdr:row>
                    <xdr:rowOff>257175</xdr:rowOff>
                  </from>
                  <to>
                    <xdr:col>68</xdr:col>
                    <xdr:colOff>95250</xdr:colOff>
                    <xdr:row>81</xdr:row>
                    <xdr:rowOff>0</xdr:rowOff>
                  </to>
                </anchor>
              </controlPr>
            </control>
          </mc:Choice>
        </mc:AlternateContent>
        <mc:AlternateContent xmlns:mc="http://schemas.openxmlformats.org/markup-compatibility/2006">
          <mc:Choice Requires="x14">
            <control shapeId="18581" r:id="rId151" name="Check Box 149">
              <controlPr defaultSize="0" autoFill="0" autoLine="0" autoPict="0">
                <anchor moveWithCells="1">
                  <from>
                    <xdr:col>66</xdr:col>
                    <xdr:colOff>85725</xdr:colOff>
                    <xdr:row>78</xdr:row>
                    <xdr:rowOff>276225</xdr:rowOff>
                  </from>
                  <to>
                    <xdr:col>68</xdr:col>
                    <xdr:colOff>95250</xdr:colOff>
                    <xdr:row>80</xdr:row>
                    <xdr:rowOff>0</xdr:rowOff>
                  </to>
                </anchor>
              </controlPr>
            </control>
          </mc:Choice>
        </mc:AlternateContent>
        <mc:AlternateContent xmlns:mc="http://schemas.openxmlformats.org/markup-compatibility/2006">
          <mc:Choice Requires="x14">
            <control shapeId="18582" r:id="rId152" name="Check Box 150">
              <controlPr defaultSize="0" autoFill="0" autoLine="0" autoPict="0">
                <anchor moveWithCells="1">
                  <from>
                    <xdr:col>66</xdr:col>
                    <xdr:colOff>85725</xdr:colOff>
                    <xdr:row>79</xdr:row>
                    <xdr:rowOff>257175</xdr:rowOff>
                  </from>
                  <to>
                    <xdr:col>68</xdr:col>
                    <xdr:colOff>95250</xdr:colOff>
                    <xdr:row>81</xdr:row>
                    <xdr:rowOff>0</xdr:rowOff>
                  </to>
                </anchor>
              </controlPr>
            </control>
          </mc:Choice>
        </mc:AlternateContent>
        <mc:AlternateContent xmlns:mc="http://schemas.openxmlformats.org/markup-compatibility/2006">
          <mc:Choice Requires="x14">
            <control shapeId="18583" r:id="rId153" name="Check Box 151">
              <controlPr defaultSize="0" autoFill="0" autoLine="0" autoPict="0">
                <anchor moveWithCells="1">
                  <from>
                    <xdr:col>65</xdr:col>
                    <xdr:colOff>28575</xdr:colOff>
                    <xdr:row>85</xdr:row>
                    <xdr:rowOff>0</xdr:rowOff>
                  </from>
                  <to>
                    <xdr:col>67</xdr:col>
                    <xdr:colOff>28575</xdr:colOff>
                    <xdr:row>86</xdr:row>
                    <xdr:rowOff>9525</xdr:rowOff>
                  </to>
                </anchor>
              </controlPr>
            </control>
          </mc:Choice>
        </mc:AlternateContent>
        <mc:AlternateContent xmlns:mc="http://schemas.openxmlformats.org/markup-compatibility/2006">
          <mc:Choice Requires="x14">
            <control shapeId="18584" r:id="rId154" name="Check Box 152">
              <controlPr defaultSize="0" autoFill="0" autoLine="0" autoPict="0">
                <anchor moveWithCells="1">
                  <from>
                    <xdr:col>65</xdr:col>
                    <xdr:colOff>28575</xdr:colOff>
                    <xdr:row>86</xdr:row>
                    <xdr:rowOff>0</xdr:rowOff>
                  </from>
                  <to>
                    <xdr:col>67</xdr:col>
                    <xdr:colOff>38100</xdr:colOff>
                    <xdr:row>87</xdr:row>
                    <xdr:rowOff>0</xdr:rowOff>
                  </to>
                </anchor>
              </controlPr>
            </control>
          </mc:Choice>
        </mc:AlternateContent>
        <mc:AlternateContent xmlns:mc="http://schemas.openxmlformats.org/markup-compatibility/2006">
          <mc:Choice Requires="x14">
            <control shapeId="18585" r:id="rId155" name="Check Box 153">
              <controlPr defaultSize="0" autoFill="0" autoLine="0" autoPict="0">
                <anchor moveWithCells="1">
                  <from>
                    <xdr:col>65</xdr:col>
                    <xdr:colOff>28575</xdr:colOff>
                    <xdr:row>85</xdr:row>
                    <xdr:rowOff>0</xdr:rowOff>
                  </from>
                  <to>
                    <xdr:col>67</xdr:col>
                    <xdr:colOff>28575</xdr:colOff>
                    <xdr:row>86</xdr:row>
                    <xdr:rowOff>0</xdr:rowOff>
                  </to>
                </anchor>
              </controlPr>
            </control>
          </mc:Choice>
        </mc:AlternateContent>
        <mc:AlternateContent xmlns:mc="http://schemas.openxmlformats.org/markup-compatibility/2006">
          <mc:Choice Requires="x14">
            <control shapeId="18586" r:id="rId156" name="Check Box 154">
              <controlPr defaultSize="0" autoFill="0" autoLine="0" autoPict="0">
                <anchor moveWithCells="1">
                  <from>
                    <xdr:col>65</xdr:col>
                    <xdr:colOff>28575</xdr:colOff>
                    <xdr:row>86</xdr:row>
                    <xdr:rowOff>0</xdr:rowOff>
                  </from>
                  <to>
                    <xdr:col>67</xdr:col>
                    <xdr:colOff>38100</xdr:colOff>
                    <xdr:row>87</xdr:row>
                    <xdr:rowOff>9525</xdr:rowOff>
                  </to>
                </anchor>
              </controlPr>
            </control>
          </mc:Choice>
        </mc:AlternateContent>
        <mc:AlternateContent xmlns:mc="http://schemas.openxmlformats.org/markup-compatibility/2006">
          <mc:Choice Requires="x14">
            <control shapeId="18587" r:id="rId157" name="Check Box 155">
              <controlPr defaultSize="0" autoFill="0" autoLine="0" autoPict="0">
                <anchor moveWithCells="1">
                  <from>
                    <xdr:col>73</xdr:col>
                    <xdr:colOff>76200</xdr:colOff>
                    <xdr:row>88</xdr:row>
                    <xdr:rowOff>361950</xdr:rowOff>
                  </from>
                  <to>
                    <xdr:col>75</xdr:col>
                    <xdr:colOff>76200</xdr:colOff>
                    <xdr:row>89</xdr:row>
                    <xdr:rowOff>257175</xdr:rowOff>
                  </to>
                </anchor>
              </controlPr>
            </control>
          </mc:Choice>
        </mc:AlternateContent>
        <mc:AlternateContent xmlns:mc="http://schemas.openxmlformats.org/markup-compatibility/2006">
          <mc:Choice Requires="x14">
            <control shapeId="18588" r:id="rId158" name="Check Box 156">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589" r:id="rId159" name="Check Box 157">
              <controlPr defaultSize="0" autoFill="0" autoLine="0" autoPict="0">
                <anchor moveWithCells="1">
                  <from>
                    <xdr:col>80</xdr:col>
                    <xdr:colOff>85725</xdr:colOff>
                    <xdr:row>88</xdr:row>
                    <xdr:rowOff>361950</xdr:rowOff>
                  </from>
                  <to>
                    <xdr:col>82</xdr:col>
                    <xdr:colOff>85725</xdr:colOff>
                    <xdr:row>89</xdr:row>
                    <xdr:rowOff>257175</xdr:rowOff>
                  </to>
                </anchor>
              </controlPr>
            </control>
          </mc:Choice>
        </mc:AlternateContent>
        <mc:AlternateContent xmlns:mc="http://schemas.openxmlformats.org/markup-compatibility/2006">
          <mc:Choice Requires="x14">
            <control shapeId="18590" r:id="rId160" name="Check Box 158">
              <controlPr defaultSize="0" autoFill="0" autoLine="0" autoPict="0">
                <anchor moveWithCells="1">
                  <from>
                    <xdr:col>80</xdr:col>
                    <xdr:colOff>95250</xdr:colOff>
                    <xdr:row>90</xdr:row>
                    <xdr:rowOff>0</xdr:rowOff>
                  </from>
                  <to>
                    <xdr:col>82</xdr:col>
                    <xdr:colOff>95250</xdr:colOff>
                    <xdr:row>91</xdr:row>
                    <xdr:rowOff>19050</xdr:rowOff>
                  </to>
                </anchor>
              </controlPr>
            </control>
          </mc:Choice>
        </mc:AlternateContent>
        <mc:AlternateContent xmlns:mc="http://schemas.openxmlformats.org/markup-compatibility/2006">
          <mc:Choice Requires="x14">
            <control shapeId="18591" r:id="rId161" name="Check Box 159">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592" r:id="rId162" name="Check Box 160">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593" r:id="rId163" name="Check Box 161">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594" r:id="rId164" name="Check Box 162">
              <controlPr defaultSize="0" autoFill="0" autoLine="0" autoPict="0">
                <anchor moveWithCells="1">
                  <from>
                    <xdr:col>80</xdr:col>
                    <xdr:colOff>95250</xdr:colOff>
                    <xdr:row>90</xdr:row>
                    <xdr:rowOff>0</xdr:rowOff>
                  </from>
                  <to>
                    <xdr:col>82</xdr:col>
                    <xdr:colOff>95250</xdr:colOff>
                    <xdr:row>91</xdr:row>
                    <xdr:rowOff>28575</xdr:rowOff>
                  </to>
                </anchor>
              </controlPr>
            </control>
          </mc:Choice>
        </mc:AlternateContent>
        <mc:AlternateContent xmlns:mc="http://schemas.openxmlformats.org/markup-compatibility/2006">
          <mc:Choice Requires="x14">
            <control shapeId="18595" r:id="rId165" name="Check Box 163">
              <controlPr defaultSize="0" autoFill="0" autoLine="0" autoPict="0">
                <anchor moveWithCells="1">
                  <from>
                    <xdr:col>73</xdr:col>
                    <xdr:colOff>76200</xdr:colOff>
                    <xdr:row>88</xdr:row>
                    <xdr:rowOff>361950</xdr:rowOff>
                  </from>
                  <to>
                    <xdr:col>75</xdr:col>
                    <xdr:colOff>85725</xdr:colOff>
                    <xdr:row>90</xdr:row>
                    <xdr:rowOff>0</xdr:rowOff>
                  </to>
                </anchor>
              </controlPr>
            </control>
          </mc:Choice>
        </mc:AlternateContent>
        <mc:AlternateContent xmlns:mc="http://schemas.openxmlformats.org/markup-compatibility/2006">
          <mc:Choice Requires="x14">
            <control shapeId="18596" r:id="rId166" name="Check Box 164">
              <controlPr defaultSize="0" autoFill="0" autoLine="0" autoPict="0">
                <anchor moveWithCells="1">
                  <from>
                    <xdr:col>73</xdr:col>
                    <xdr:colOff>85725</xdr:colOff>
                    <xdr:row>89</xdr:row>
                    <xdr:rowOff>257175</xdr:rowOff>
                  </from>
                  <to>
                    <xdr:col>75</xdr:col>
                    <xdr:colOff>95250</xdr:colOff>
                    <xdr:row>91</xdr:row>
                    <xdr:rowOff>0</xdr:rowOff>
                  </to>
                </anchor>
              </controlPr>
            </control>
          </mc:Choice>
        </mc:AlternateContent>
        <mc:AlternateContent xmlns:mc="http://schemas.openxmlformats.org/markup-compatibility/2006">
          <mc:Choice Requires="x14">
            <control shapeId="18597" r:id="rId167" name="Check Box 165">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598" r:id="rId168" name="Check Box 166">
              <controlPr defaultSize="0" autoFill="0" autoLine="0" autoPict="0">
                <anchor moveWithCells="1">
                  <from>
                    <xdr:col>80</xdr:col>
                    <xdr:colOff>95250</xdr:colOff>
                    <xdr:row>90</xdr:row>
                    <xdr:rowOff>0</xdr:rowOff>
                  </from>
                  <to>
                    <xdr:col>82</xdr:col>
                    <xdr:colOff>95250</xdr:colOff>
                    <xdr:row>91</xdr:row>
                    <xdr:rowOff>19050</xdr:rowOff>
                  </to>
                </anchor>
              </controlPr>
            </control>
          </mc:Choice>
        </mc:AlternateContent>
        <mc:AlternateContent xmlns:mc="http://schemas.openxmlformats.org/markup-compatibility/2006">
          <mc:Choice Requires="x14">
            <control shapeId="18599" r:id="rId169" name="Check Box 167">
              <controlPr defaultSize="0" autoFill="0" autoLine="0" autoPict="0">
                <anchor moveWithCells="1">
                  <from>
                    <xdr:col>73</xdr:col>
                    <xdr:colOff>76200</xdr:colOff>
                    <xdr:row>88</xdr:row>
                    <xdr:rowOff>361950</xdr:rowOff>
                  </from>
                  <to>
                    <xdr:col>75</xdr:col>
                    <xdr:colOff>85725</xdr:colOff>
                    <xdr:row>90</xdr:row>
                    <xdr:rowOff>0</xdr:rowOff>
                  </to>
                </anchor>
              </controlPr>
            </control>
          </mc:Choice>
        </mc:AlternateContent>
        <mc:AlternateContent xmlns:mc="http://schemas.openxmlformats.org/markup-compatibility/2006">
          <mc:Choice Requires="x14">
            <control shapeId="18600" r:id="rId170" name="Check Box 168">
              <controlPr defaultSize="0" autoFill="0" autoLine="0" autoPict="0">
                <anchor moveWithCells="1">
                  <from>
                    <xdr:col>73</xdr:col>
                    <xdr:colOff>85725</xdr:colOff>
                    <xdr:row>89</xdr:row>
                    <xdr:rowOff>257175</xdr:rowOff>
                  </from>
                  <to>
                    <xdr:col>75</xdr:col>
                    <xdr:colOff>95250</xdr:colOff>
                    <xdr:row>91</xdr:row>
                    <xdr:rowOff>0</xdr:rowOff>
                  </to>
                </anchor>
              </controlPr>
            </control>
          </mc:Choice>
        </mc:AlternateContent>
        <mc:AlternateContent xmlns:mc="http://schemas.openxmlformats.org/markup-compatibility/2006">
          <mc:Choice Requires="x14">
            <control shapeId="18601" r:id="rId171" name="Check Box 169">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02" r:id="rId172" name="Check Box 170">
              <controlPr defaultSize="0" autoFill="0" autoLine="0" autoPict="0">
                <anchor moveWithCells="1">
                  <from>
                    <xdr:col>80</xdr:col>
                    <xdr:colOff>95250</xdr:colOff>
                    <xdr:row>90</xdr:row>
                    <xdr:rowOff>0</xdr:rowOff>
                  </from>
                  <to>
                    <xdr:col>82</xdr:col>
                    <xdr:colOff>95250</xdr:colOff>
                    <xdr:row>91</xdr:row>
                    <xdr:rowOff>19050</xdr:rowOff>
                  </to>
                </anchor>
              </controlPr>
            </control>
          </mc:Choice>
        </mc:AlternateContent>
        <mc:AlternateContent xmlns:mc="http://schemas.openxmlformats.org/markup-compatibility/2006">
          <mc:Choice Requires="x14">
            <control shapeId="18603" r:id="rId173" name="Check Box 171">
              <controlPr defaultSize="0" autoFill="0" autoLine="0" autoPict="0">
                <anchor moveWithCells="1">
                  <from>
                    <xdr:col>73</xdr:col>
                    <xdr:colOff>85725</xdr:colOff>
                    <xdr:row>90</xdr:row>
                    <xdr:rowOff>247650</xdr:rowOff>
                  </from>
                  <to>
                    <xdr:col>75</xdr:col>
                    <xdr:colOff>85725</xdr:colOff>
                    <xdr:row>92</xdr:row>
                    <xdr:rowOff>9525</xdr:rowOff>
                  </to>
                </anchor>
              </controlPr>
            </control>
          </mc:Choice>
        </mc:AlternateContent>
        <mc:AlternateContent xmlns:mc="http://schemas.openxmlformats.org/markup-compatibility/2006">
          <mc:Choice Requires="x14">
            <control shapeId="18604" r:id="rId174" name="Check Box 172">
              <controlPr defaultSize="0" autoFill="0" autoLine="0" autoPict="0">
                <anchor moveWithCells="1">
                  <from>
                    <xdr:col>80</xdr:col>
                    <xdr:colOff>95250</xdr:colOff>
                    <xdr:row>91</xdr:row>
                    <xdr:rowOff>0</xdr:rowOff>
                  </from>
                  <to>
                    <xdr:col>82</xdr:col>
                    <xdr:colOff>95250</xdr:colOff>
                    <xdr:row>92</xdr:row>
                    <xdr:rowOff>28575</xdr:rowOff>
                  </to>
                </anchor>
              </controlPr>
            </control>
          </mc:Choice>
        </mc:AlternateContent>
        <mc:AlternateContent xmlns:mc="http://schemas.openxmlformats.org/markup-compatibility/2006">
          <mc:Choice Requires="x14">
            <control shapeId="18605" r:id="rId175" name="Check Box 173">
              <controlPr defaultSize="0" autoFill="0" autoLine="0" autoPict="0">
                <anchor moveWithCells="1">
                  <from>
                    <xdr:col>58</xdr:col>
                    <xdr:colOff>66675</xdr:colOff>
                    <xdr:row>64</xdr:row>
                    <xdr:rowOff>228600</xdr:rowOff>
                  </from>
                  <to>
                    <xdr:col>60</xdr:col>
                    <xdr:colOff>66675</xdr:colOff>
                    <xdr:row>65</xdr:row>
                    <xdr:rowOff>228600</xdr:rowOff>
                  </to>
                </anchor>
              </controlPr>
            </control>
          </mc:Choice>
        </mc:AlternateContent>
        <mc:AlternateContent xmlns:mc="http://schemas.openxmlformats.org/markup-compatibility/2006">
          <mc:Choice Requires="x14">
            <control shapeId="18606" r:id="rId176" name="Check Box 174">
              <controlPr defaultSize="0" autoFill="0" autoLine="0" autoPict="0">
                <anchor moveWithCells="1">
                  <from>
                    <xdr:col>68</xdr:col>
                    <xdr:colOff>57150</xdr:colOff>
                    <xdr:row>64</xdr:row>
                    <xdr:rowOff>238125</xdr:rowOff>
                  </from>
                  <to>
                    <xdr:col>70</xdr:col>
                    <xdr:colOff>57150</xdr:colOff>
                    <xdr:row>65</xdr:row>
                    <xdr:rowOff>238125</xdr:rowOff>
                  </to>
                </anchor>
              </controlPr>
            </control>
          </mc:Choice>
        </mc:AlternateContent>
        <mc:AlternateContent xmlns:mc="http://schemas.openxmlformats.org/markup-compatibility/2006">
          <mc:Choice Requires="x14">
            <control shapeId="18607" r:id="rId177" name="Check Box 175">
              <controlPr locked="0" defaultSize="0" autoFill="0" autoLine="0" autoPict="0">
                <anchor moveWithCells="1">
                  <from>
                    <xdr:col>31</xdr:col>
                    <xdr:colOff>95250</xdr:colOff>
                    <xdr:row>89</xdr:row>
                    <xdr:rowOff>228600</xdr:rowOff>
                  </from>
                  <to>
                    <xdr:col>33</xdr:col>
                    <xdr:colOff>95250</xdr:colOff>
                    <xdr:row>90</xdr:row>
                    <xdr:rowOff>257175</xdr:rowOff>
                  </to>
                </anchor>
              </controlPr>
            </control>
          </mc:Choice>
        </mc:AlternateContent>
        <mc:AlternateContent xmlns:mc="http://schemas.openxmlformats.org/markup-compatibility/2006">
          <mc:Choice Requires="x14">
            <control shapeId="18608" r:id="rId178" name="Check Box 176">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09" r:id="rId179" name="Check Box 177">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10" r:id="rId180" name="Check Box 178">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11" r:id="rId181" name="Check Box 179">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12" r:id="rId182" name="Check Box 180">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13" r:id="rId183" name="Check Box 181">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14" r:id="rId184" name="Check Box 182">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15" r:id="rId185" name="Check Box 183">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16" r:id="rId186" name="Check Box 184">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17" r:id="rId187" name="Check Box 185">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18" r:id="rId188" name="Check Box 186">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19" r:id="rId189" name="Check Box 187">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20" r:id="rId190" name="Check Box 188">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21" r:id="rId191" name="Check Box 189">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22" r:id="rId192" name="Check Box 190">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23" r:id="rId193" name="Check Box 191">
              <controlPr defaultSize="0" autoFill="0" autoLine="0" autoPict="0">
                <anchor moveWithCells="1">
                  <from>
                    <xdr:col>73</xdr:col>
                    <xdr:colOff>76200</xdr:colOff>
                    <xdr:row>88</xdr:row>
                    <xdr:rowOff>361950</xdr:rowOff>
                  </from>
                  <to>
                    <xdr:col>75</xdr:col>
                    <xdr:colOff>76200</xdr:colOff>
                    <xdr:row>89</xdr:row>
                    <xdr:rowOff>257175</xdr:rowOff>
                  </to>
                </anchor>
              </controlPr>
            </control>
          </mc:Choice>
        </mc:AlternateContent>
        <mc:AlternateContent xmlns:mc="http://schemas.openxmlformats.org/markup-compatibility/2006">
          <mc:Choice Requires="x14">
            <control shapeId="18624" r:id="rId194" name="Check Box 192">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25" r:id="rId195" name="Check Box 193">
              <controlPr defaultSize="0" autoFill="0" autoLine="0" autoPict="0">
                <anchor moveWithCells="1">
                  <from>
                    <xdr:col>80</xdr:col>
                    <xdr:colOff>85725</xdr:colOff>
                    <xdr:row>88</xdr:row>
                    <xdr:rowOff>361950</xdr:rowOff>
                  </from>
                  <to>
                    <xdr:col>82</xdr:col>
                    <xdr:colOff>85725</xdr:colOff>
                    <xdr:row>89</xdr:row>
                    <xdr:rowOff>257175</xdr:rowOff>
                  </to>
                </anchor>
              </controlPr>
            </control>
          </mc:Choice>
        </mc:AlternateContent>
        <mc:AlternateContent xmlns:mc="http://schemas.openxmlformats.org/markup-compatibility/2006">
          <mc:Choice Requires="x14">
            <control shapeId="18626" r:id="rId196" name="Check Box 194">
              <controlPr defaultSize="0" autoFill="0" autoLine="0" autoPict="0">
                <anchor moveWithCells="1">
                  <from>
                    <xdr:col>73</xdr:col>
                    <xdr:colOff>76200</xdr:colOff>
                    <xdr:row>88</xdr:row>
                    <xdr:rowOff>361950</xdr:rowOff>
                  </from>
                  <to>
                    <xdr:col>75</xdr:col>
                    <xdr:colOff>76200</xdr:colOff>
                    <xdr:row>89</xdr:row>
                    <xdr:rowOff>257175</xdr:rowOff>
                  </to>
                </anchor>
              </controlPr>
            </control>
          </mc:Choice>
        </mc:AlternateContent>
        <mc:AlternateContent xmlns:mc="http://schemas.openxmlformats.org/markup-compatibility/2006">
          <mc:Choice Requires="x14">
            <control shapeId="18627" r:id="rId197" name="Check Box 195">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28" r:id="rId198" name="Check Box 196">
              <controlPr defaultSize="0" autoFill="0" autoLine="0" autoPict="0">
                <anchor moveWithCells="1">
                  <from>
                    <xdr:col>80</xdr:col>
                    <xdr:colOff>85725</xdr:colOff>
                    <xdr:row>88</xdr:row>
                    <xdr:rowOff>361950</xdr:rowOff>
                  </from>
                  <to>
                    <xdr:col>82</xdr:col>
                    <xdr:colOff>85725</xdr:colOff>
                    <xdr:row>89</xdr:row>
                    <xdr:rowOff>257175</xdr:rowOff>
                  </to>
                </anchor>
              </controlPr>
            </control>
          </mc:Choice>
        </mc:AlternateContent>
        <mc:AlternateContent xmlns:mc="http://schemas.openxmlformats.org/markup-compatibility/2006">
          <mc:Choice Requires="x14">
            <control shapeId="18629" r:id="rId199" name="Check Box 197">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30" r:id="rId200" name="Check Box 198">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31" r:id="rId201" name="Check Box 199">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32" r:id="rId202" name="Check Box 200">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33" r:id="rId203" name="Check Box 201">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34" r:id="rId204" name="Check Box 202">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35" r:id="rId205" name="Check Box 203">
              <controlPr defaultSize="0" autoFill="0" autoLine="0" autoPict="0">
                <anchor moveWithCells="1">
                  <from>
                    <xdr:col>80</xdr:col>
                    <xdr:colOff>95250</xdr:colOff>
                    <xdr:row>89</xdr:row>
                    <xdr:rowOff>228600</xdr:rowOff>
                  </from>
                  <to>
                    <xdr:col>82</xdr:col>
                    <xdr:colOff>95250</xdr:colOff>
                    <xdr:row>90</xdr:row>
                    <xdr:rowOff>257175</xdr:rowOff>
                  </to>
                </anchor>
              </controlPr>
            </control>
          </mc:Choice>
        </mc:AlternateContent>
        <mc:AlternateContent xmlns:mc="http://schemas.openxmlformats.org/markup-compatibility/2006">
          <mc:Choice Requires="x14">
            <control shapeId="18636" r:id="rId206" name="Check Box 204">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37" r:id="rId207" name="Check Box 205">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38" r:id="rId208" name="Check Box 206">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39" r:id="rId209" name="Check Box 207">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40" r:id="rId210" name="Check Box 208">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41" r:id="rId211" name="Check Box 209">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42" r:id="rId212" name="Check Box 210">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43" r:id="rId213" name="Check Box 211">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44" r:id="rId214" name="Check Box 212">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45" r:id="rId215" name="Check Box 213">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46" r:id="rId216" name="Check Box 214">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47" r:id="rId217" name="Check Box 215">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48" r:id="rId218" name="Check Box 216">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49" r:id="rId219" name="Check Box 217">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50" r:id="rId220" name="Check Box 218">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51" r:id="rId221" name="Check Box 219">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52" r:id="rId222" name="Check Box 220">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53" r:id="rId223" name="Check Box 221">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54" r:id="rId224" name="Check Box 222">
              <controlPr defaultSize="0" autoFill="0" autoLine="0" autoPict="0">
                <anchor moveWithCells="1">
                  <from>
                    <xdr:col>66</xdr:col>
                    <xdr:colOff>76200</xdr:colOff>
                    <xdr:row>80</xdr:row>
                    <xdr:rowOff>247650</xdr:rowOff>
                  </from>
                  <to>
                    <xdr:col>68</xdr:col>
                    <xdr:colOff>76200</xdr:colOff>
                    <xdr:row>81</xdr:row>
                    <xdr:rowOff>257175</xdr:rowOff>
                  </to>
                </anchor>
              </controlPr>
            </control>
          </mc:Choice>
        </mc:AlternateContent>
        <mc:AlternateContent xmlns:mc="http://schemas.openxmlformats.org/markup-compatibility/2006">
          <mc:Choice Requires="x14">
            <control shapeId="18475" r:id="rId225" name="Check Box 43">
              <controlPr defaultSize="0" autoFill="0" autoLine="0" autoPict="0">
                <anchor moveWithCells="1">
                  <from>
                    <xdr:col>17</xdr:col>
                    <xdr:colOff>47625</xdr:colOff>
                    <xdr:row>65</xdr:row>
                    <xdr:rowOff>238125</xdr:rowOff>
                  </from>
                  <to>
                    <xdr:col>19</xdr:col>
                    <xdr:colOff>104775</xdr:colOff>
                    <xdr:row>66</xdr:row>
                    <xdr:rowOff>238125</xdr:rowOff>
                  </to>
                </anchor>
              </controlPr>
            </control>
          </mc:Choice>
        </mc:AlternateContent>
        <mc:AlternateContent xmlns:mc="http://schemas.openxmlformats.org/markup-compatibility/2006">
          <mc:Choice Requires="x14">
            <control shapeId="18658" r:id="rId226" name="Check Box 226">
              <controlPr locked="0" defaultSize="0" autoFill="0" autoLine="0" autoPict="0">
                <anchor moveWithCells="1">
                  <from>
                    <xdr:col>12</xdr:col>
                    <xdr:colOff>104775</xdr:colOff>
                    <xdr:row>45</xdr:row>
                    <xdr:rowOff>0</xdr:rowOff>
                  </from>
                  <to>
                    <xdr:col>14</xdr:col>
                    <xdr:colOff>104775</xdr:colOff>
                    <xdr:row>45</xdr:row>
                    <xdr:rowOff>285750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70D09-F7E3-4987-90C5-E2511A9CC8C5}">
  <sheetPr>
    <pageSetUpPr fitToPage="1"/>
  </sheetPr>
  <dimension ref="A1:AR56"/>
  <sheetViews>
    <sheetView showGridLines="0" view="pageBreakPreview" zoomScale="64" zoomScaleNormal="100" zoomScaleSheetLayoutView="64" workbookViewId="0">
      <selection activeCell="P5" sqref="P5"/>
    </sheetView>
  </sheetViews>
  <sheetFormatPr defaultRowHeight="13.5"/>
  <cols>
    <col min="1" max="1" width="8.25" style="131" customWidth="1"/>
    <col min="2" max="2" width="5" style="131" customWidth="1"/>
    <col min="3" max="3" width="38.625" style="131" customWidth="1"/>
    <col min="4" max="21" width="4.875" style="131" customWidth="1"/>
    <col min="22" max="22" width="5.625" style="131" customWidth="1"/>
    <col min="23" max="23" width="29.375" style="131" customWidth="1"/>
    <col min="24" max="25" width="9" style="131"/>
    <col min="26" max="26" width="5.875" style="131" customWidth="1"/>
    <col min="27" max="43" width="5.125" style="131" customWidth="1"/>
    <col min="44" max="16384" width="9" style="131"/>
  </cols>
  <sheetData>
    <row r="1" spans="1:44" ht="24.75" customHeight="1">
      <c r="B1" s="132" t="s">
        <v>482</v>
      </c>
      <c r="W1" s="82" t="s">
        <v>158</v>
      </c>
      <c r="X1" s="132" t="s">
        <v>482</v>
      </c>
    </row>
    <row r="2" spans="1:44" ht="51" customHeight="1">
      <c r="B2" s="908" t="s">
        <v>483</v>
      </c>
      <c r="C2" s="909"/>
      <c r="D2" s="909"/>
      <c r="E2" s="909"/>
      <c r="F2" s="909"/>
      <c r="G2" s="909"/>
      <c r="H2" s="909"/>
      <c r="I2" s="909"/>
      <c r="J2" s="909"/>
      <c r="K2" s="909"/>
      <c r="L2" s="909"/>
      <c r="M2" s="909"/>
      <c r="N2" s="909"/>
      <c r="O2" s="909"/>
      <c r="P2" s="909"/>
      <c r="Q2" s="909"/>
      <c r="R2" s="909"/>
      <c r="S2" s="909"/>
      <c r="T2" s="909"/>
      <c r="U2" s="909"/>
      <c r="X2" s="908" t="s">
        <v>483</v>
      </c>
      <c r="Y2" s="909"/>
      <c r="Z2" s="909"/>
      <c r="AA2" s="909"/>
      <c r="AB2" s="909"/>
      <c r="AC2" s="909"/>
      <c r="AD2" s="909"/>
      <c r="AE2" s="909"/>
      <c r="AF2" s="909"/>
      <c r="AG2" s="909"/>
      <c r="AH2" s="909"/>
      <c r="AI2" s="909"/>
      <c r="AJ2" s="909"/>
      <c r="AK2" s="909"/>
      <c r="AL2" s="909"/>
      <c r="AM2" s="909"/>
      <c r="AN2" s="909"/>
      <c r="AO2" s="909"/>
      <c r="AP2" s="909"/>
      <c r="AQ2" s="909"/>
    </row>
    <row r="3" spans="1:44" ht="24.75" customHeight="1">
      <c r="B3" s="133"/>
      <c r="X3" s="133"/>
    </row>
    <row r="4" spans="1:44" s="134" customFormat="1" ht="24.75" customHeight="1">
      <c r="B4" s="135"/>
      <c r="E4" s="136"/>
      <c r="P4" s="910" t="str">
        <f>確認事項変更届!P3</f>
        <v>令和年月日</v>
      </c>
      <c r="Q4" s="911"/>
      <c r="R4" s="911"/>
      <c r="S4" s="911"/>
      <c r="T4" s="911"/>
      <c r="U4" s="911"/>
      <c r="V4" s="911"/>
      <c r="X4" s="135"/>
      <c r="AA4" s="136"/>
      <c r="AM4" s="137"/>
      <c r="AN4" s="138" t="s">
        <v>484</v>
      </c>
      <c r="AO4" s="139"/>
      <c r="AP4" s="140" t="s">
        <v>485</v>
      </c>
      <c r="AQ4" s="137"/>
      <c r="AR4" s="140" t="s">
        <v>486</v>
      </c>
    </row>
    <row r="5" spans="1:44" s="134" customFormat="1" ht="24.75" customHeight="1">
      <c r="B5" s="135"/>
      <c r="E5" s="136"/>
      <c r="F5" s="136"/>
      <c r="G5" s="136"/>
      <c r="H5" s="136"/>
      <c r="I5" s="136"/>
      <c r="J5" s="136"/>
      <c r="K5" s="136"/>
      <c r="L5" s="136"/>
      <c r="M5" s="136"/>
      <c r="N5" s="136"/>
      <c r="O5" s="136"/>
      <c r="P5" s="136"/>
      <c r="Q5" s="136"/>
      <c r="R5" s="136"/>
      <c r="S5" s="136"/>
      <c r="T5" s="136"/>
      <c r="X5" s="135"/>
      <c r="AA5" s="136"/>
      <c r="AB5" s="136"/>
      <c r="AC5" s="136"/>
      <c r="AD5" s="136"/>
      <c r="AE5" s="136"/>
      <c r="AF5" s="136"/>
      <c r="AG5" s="136"/>
      <c r="AH5" s="136"/>
      <c r="AI5" s="136"/>
      <c r="AJ5" s="136"/>
      <c r="AK5" s="136"/>
      <c r="AL5" s="136"/>
      <c r="AM5" s="136"/>
      <c r="AN5" s="136"/>
      <c r="AO5" s="136"/>
      <c r="AP5" s="136"/>
    </row>
    <row r="6" spans="1:44" s="134" customFormat="1" ht="24.75" customHeight="1">
      <c r="A6" s="912" t="s">
        <v>487</v>
      </c>
      <c r="C6" s="136" t="s">
        <v>488</v>
      </c>
      <c r="E6" s="136"/>
      <c r="F6" s="136"/>
      <c r="G6" s="136"/>
      <c r="H6" s="136"/>
      <c r="I6" s="136"/>
      <c r="J6" s="136"/>
      <c r="K6" s="136"/>
      <c r="L6" s="136"/>
      <c r="M6" s="136"/>
      <c r="N6" s="136"/>
      <c r="O6" s="136"/>
      <c r="P6" s="136"/>
      <c r="Q6" s="136"/>
      <c r="R6" s="136"/>
      <c r="S6" s="136"/>
      <c r="T6" s="136"/>
      <c r="Y6" s="136" t="s">
        <v>488</v>
      </c>
      <c r="AA6" s="136"/>
      <c r="AB6" s="136"/>
      <c r="AC6" s="136"/>
      <c r="AD6" s="136"/>
      <c r="AE6" s="136"/>
      <c r="AF6" s="136"/>
      <c r="AG6" s="136"/>
      <c r="AH6" s="136"/>
      <c r="AI6" s="136"/>
      <c r="AJ6" s="136"/>
      <c r="AK6" s="136"/>
      <c r="AL6" s="136"/>
      <c r="AM6" s="136"/>
      <c r="AN6" s="136"/>
      <c r="AO6" s="136"/>
      <c r="AP6" s="136"/>
    </row>
    <row r="7" spans="1:44" s="134" customFormat="1" ht="20.100000000000001" customHeight="1">
      <c r="A7" s="912"/>
      <c r="B7" s="135"/>
      <c r="E7" s="136"/>
      <c r="F7" s="136"/>
      <c r="G7" s="136"/>
      <c r="H7" s="136"/>
      <c r="I7" s="136"/>
      <c r="J7" s="136"/>
      <c r="K7" s="136"/>
      <c r="L7" s="136"/>
      <c r="M7" s="136"/>
      <c r="N7" s="136"/>
      <c r="O7" s="136"/>
      <c r="P7" s="136"/>
      <c r="Q7" s="136"/>
      <c r="R7" s="136"/>
      <c r="S7" s="136"/>
      <c r="T7" s="136"/>
      <c r="X7" s="135"/>
      <c r="AA7" s="136"/>
      <c r="AB7" s="136"/>
      <c r="AC7" s="136"/>
      <c r="AD7" s="136"/>
      <c r="AE7" s="136"/>
      <c r="AF7" s="136"/>
      <c r="AG7" s="136"/>
      <c r="AH7" s="136"/>
      <c r="AI7" s="136"/>
      <c r="AJ7" s="136"/>
      <c r="AK7" s="136"/>
      <c r="AL7" s="136"/>
      <c r="AM7" s="136"/>
      <c r="AN7" s="136"/>
      <c r="AO7" s="136"/>
      <c r="AP7" s="136"/>
    </row>
    <row r="8" spans="1:44" s="134" customFormat="1" ht="20.100000000000001" customHeight="1">
      <c r="A8" s="912"/>
      <c r="E8" s="913" t="s">
        <v>489</v>
      </c>
      <c r="F8" s="913"/>
      <c r="G8" s="913"/>
      <c r="H8" s="913"/>
      <c r="I8" s="913"/>
      <c r="J8" s="913"/>
      <c r="T8" s="136"/>
      <c r="U8" s="136"/>
      <c r="V8" s="136"/>
      <c r="W8" s="136"/>
      <c r="AA8" s="913" t="s">
        <v>489</v>
      </c>
      <c r="AB8" s="913"/>
      <c r="AC8" s="913"/>
      <c r="AD8" s="913"/>
      <c r="AE8" s="913"/>
      <c r="AF8" s="913"/>
      <c r="AP8" s="136"/>
      <c r="AQ8" s="136"/>
      <c r="AR8" s="136"/>
    </row>
    <row r="9" spans="1:44" s="134" customFormat="1" ht="30" customHeight="1">
      <c r="A9" s="912"/>
      <c r="E9" s="913" t="s">
        <v>490</v>
      </c>
      <c r="F9" s="913"/>
      <c r="G9" s="913"/>
      <c r="H9" s="913"/>
      <c r="I9" s="913"/>
      <c r="J9" s="913"/>
      <c r="K9" s="914">
        <f>幼保連携型認可変更届!M8</f>
        <v>0</v>
      </c>
      <c r="L9" s="914"/>
      <c r="M9" s="914"/>
      <c r="N9" s="914"/>
      <c r="O9" s="914"/>
      <c r="P9" s="914"/>
      <c r="Q9" s="914"/>
      <c r="R9" s="914"/>
      <c r="S9" s="914"/>
      <c r="T9" s="914"/>
      <c r="U9" s="914"/>
      <c r="V9" s="141"/>
      <c r="W9" s="142"/>
      <c r="AA9" s="913" t="s">
        <v>490</v>
      </c>
      <c r="AB9" s="913"/>
      <c r="AC9" s="913"/>
      <c r="AD9" s="913"/>
      <c r="AE9" s="913"/>
      <c r="AF9" s="913"/>
      <c r="AG9" s="915" t="s">
        <v>491</v>
      </c>
      <c r="AH9" s="915"/>
      <c r="AI9" s="915"/>
      <c r="AJ9" s="915"/>
      <c r="AK9" s="915"/>
      <c r="AL9" s="915"/>
      <c r="AM9" s="915"/>
      <c r="AN9" s="915"/>
      <c r="AO9" s="915"/>
      <c r="AP9" s="915"/>
      <c r="AQ9" s="915"/>
      <c r="AR9" s="141"/>
    </row>
    <row r="10" spans="1:44" s="134" customFormat="1" ht="30" customHeight="1">
      <c r="A10" s="912"/>
      <c r="B10" s="135"/>
      <c r="E10" s="919" t="s">
        <v>492</v>
      </c>
      <c r="F10" s="919"/>
      <c r="G10" s="919"/>
      <c r="H10" s="919"/>
      <c r="I10" s="919"/>
      <c r="J10" s="919"/>
      <c r="K10" s="920">
        <f>幼保連携型認可変更届!M9</f>
        <v>0</v>
      </c>
      <c r="L10" s="920"/>
      <c r="M10" s="920"/>
      <c r="N10" s="920"/>
      <c r="O10" s="920"/>
      <c r="P10" s="920"/>
      <c r="Q10" s="920"/>
      <c r="R10" s="920"/>
      <c r="S10" s="920"/>
      <c r="T10" s="920"/>
      <c r="U10" s="920"/>
      <c r="V10" s="138"/>
      <c r="W10" s="143" t="s">
        <v>493</v>
      </c>
      <c r="X10" s="135"/>
      <c r="AA10" s="919" t="s">
        <v>492</v>
      </c>
      <c r="AB10" s="919"/>
      <c r="AC10" s="919"/>
      <c r="AD10" s="919"/>
      <c r="AE10" s="919"/>
      <c r="AF10" s="919"/>
      <c r="AG10" s="921" t="s">
        <v>494</v>
      </c>
      <c r="AH10" s="921"/>
      <c r="AI10" s="921"/>
      <c r="AJ10" s="921"/>
      <c r="AK10" s="921"/>
      <c r="AL10" s="921"/>
      <c r="AM10" s="921"/>
      <c r="AN10" s="921"/>
      <c r="AO10" s="921"/>
      <c r="AP10" s="921"/>
      <c r="AQ10" s="921"/>
      <c r="AR10" s="138"/>
    </row>
    <row r="11" spans="1:44" ht="20.100000000000001" customHeight="1">
      <c r="A11" s="912"/>
      <c r="B11" s="144"/>
      <c r="E11" s="145"/>
      <c r="F11" s="145"/>
      <c r="G11" s="145"/>
      <c r="H11" s="145"/>
      <c r="I11" s="145"/>
      <c r="J11" s="145"/>
      <c r="K11" s="145"/>
      <c r="L11" s="145"/>
      <c r="M11" s="145"/>
      <c r="N11" s="145"/>
      <c r="O11" s="145"/>
      <c r="P11" s="145"/>
      <c r="Q11" s="145"/>
      <c r="R11" s="145"/>
      <c r="S11" s="145"/>
      <c r="T11" s="145"/>
      <c r="U11" s="145"/>
      <c r="W11" s="922" t="s">
        <v>495</v>
      </c>
      <c r="X11" s="922"/>
      <c r="Y11" s="922"/>
      <c r="Z11" s="922"/>
      <c r="AA11" s="145"/>
      <c r="AB11" s="145"/>
      <c r="AC11" s="145"/>
      <c r="AD11" s="145"/>
      <c r="AE11" s="145"/>
      <c r="AF11" s="145"/>
      <c r="AG11" s="145"/>
      <c r="AH11" s="145"/>
      <c r="AI11" s="145"/>
      <c r="AJ11" s="145"/>
      <c r="AK11" s="145"/>
      <c r="AL11" s="145"/>
      <c r="AM11" s="145"/>
      <c r="AN11" s="145"/>
      <c r="AO11" s="145"/>
      <c r="AP11" s="145"/>
      <c r="AQ11" s="145"/>
    </row>
    <row r="12" spans="1:44" ht="30" customHeight="1">
      <c r="A12" s="912"/>
      <c r="B12" s="146"/>
      <c r="W12" s="147" t="s">
        <v>496</v>
      </c>
    </row>
    <row r="13" spans="1:44" ht="30" customHeight="1">
      <c r="A13" s="912"/>
      <c r="B13" s="923" t="s">
        <v>497</v>
      </c>
      <c r="C13" s="923"/>
      <c r="D13" s="923"/>
      <c r="E13" s="923"/>
      <c r="F13" s="923"/>
      <c r="G13" s="923"/>
      <c r="H13" s="923"/>
      <c r="I13" s="923"/>
      <c r="J13" s="923"/>
      <c r="K13" s="923"/>
      <c r="L13" s="923"/>
      <c r="M13" s="923"/>
      <c r="N13" s="923"/>
      <c r="O13" s="923"/>
      <c r="P13" s="923"/>
      <c r="Q13" s="923"/>
      <c r="R13" s="923"/>
      <c r="S13" s="923"/>
      <c r="T13" s="923"/>
      <c r="U13" s="923"/>
      <c r="V13" s="923"/>
      <c r="X13" s="923" t="s">
        <v>497</v>
      </c>
      <c r="Y13" s="923"/>
      <c r="Z13" s="923"/>
      <c r="AA13" s="923"/>
      <c r="AB13" s="923"/>
      <c r="AC13" s="923"/>
      <c r="AD13" s="923"/>
      <c r="AE13" s="923"/>
      <c r="AF13" s="923"/>
      <c r="AG13" s="923"/>
      <c r="AH13" s="923"/>
      <c r="AI13" s="923"/>
      <c r="AJ13" s="923"/>
      <c r="AK13" s="923"/>
      <c r="AL13" s="923"/>
      <c r="AM13" s="923"/>
      <c r="AN13" s="923"/>
      <c r="AO13" s="923"/>
      <c r="AP13" s="923"/>
      <c r="AQ13" s="923"/>
      <c r="AR13" s="923"/>
    </row>
    <row r="14" spans="1:44" ht="30" customHeight="1" thickBot="1">
      <c r="A14" s="912"/>
      <c r="B14" s="148"/>
      <c r="C14" s="149" t="s">
        <v>498</v>
      </c>
      <c r="D14" s="156"/>
      <c r="E14" s="156"/>
      <c r="F14" s="156"/>
      <c r="G14" s="156"/>
      <c r="H14" s="156"/>
      <c r="I14" s="156"/>
      <c r="J14" s="156"/>
      <c r="K14" s="156"/>
      <c r="L14" s="156"/>
      <c r="M14" s="156"/>
      <c r="N14" s="156"/>
      <c r="O14" s="156"/>
      <c r="P14" s="156"/>
      <c r="Q14" s="156"/>
      <c r="R14" s="156"/>
      <c r="S14" s="156"/>
      <c r="T14" s="156"/>
      <c r="U14" s="156"/>
      <c r="V14" s="145"/>
      <c r="W14" s="151"/>
      <c r="X14" s="924" t="s">
        <v>498</v>
      </c>
      <c r="Y14" s="925"/>
      <c r="Z14" s="150">
        <v>1</v>
      </c>
      <c r="AA14" s="150">
        <v>2</v>
      </c>
      <c r="AB14" s="150">
        <v>3</v>
      </c>
      <c r="AC14" s="150">
        <v>4</v>
      </c>
      <c r="AD14" s="150">
        <v>5</v>
      </c>
      <c r="AE14" s="150">
        <v>6</v>
      </c>
      <c r="AF14" s="150">
        <v>7</v>
      </c>
      <c r="AG14" s="150">
        <v>8</v>
      </c>
      <c r="AH14" s="150">
        <v>9</v>
      </c>
      <c r="AI14" s="150">
        <v>10</v>
      </c>
      <c r="AJ14" s="150">
        <v>11</v>
      </c>
      <c r="AK14" s="150">
        <v>12</v>
      </c>
      <c r="AL14" s="150">
        <v>13</v>
      </c>
      <c r="AM14" s="150">
        <v>14</v>
      </c>
      <c r="AN14" s="150">
        <v>15</v>
      </c>
      <c r="AO14" s="150">
        <v>16</v>
      </c>
      <c r="AP14" s="150">
        <v>17</v>
      </c>
      <c r="AQ14" s="150">
        <v>18</v>
      </c>
      <c r="AR14" s="145"/>
    </row>
    <row r="15" spans="1:44" ht="27" customHeight="1" thickBot="1">
      <c r="A15" s="152" t="s">
        <v>499</v>
      </c>
      <c r="B15" s="926" t="s">
        <v>500</v>
      </c>
      <c r="C15" s="927"/>
      <c r="D15" s="927"/>
      <c r="E15" s="927"/>
      <c r="F15" s="927"/>
      <c r="G15" s="927"/>
      <c r="H15" s="927"/>
      <c r="I15" s="927"/>
      <c r="J15" s="927"/>
      <c r="K15" s="927"/>
      <c r="L15" s="927"/>
      <c r="M15" s="927"/>
      <c r="N15" s="927"/>
      <c r="O15" s="927"/>
      <c r="P15" s="927"/>
      <c r="Q15" s="927"/>
      <c r="R15" s="927"/>
      <c r="S15" s="927"/>
      <c r="T15" s="927"/>
      <c r="U15" s="928"/>
      <c r="V15" s="145"/>
      <c r="X15" s="926" t="s">
        <v>500</v>
      </c>
      <c r="Y15" s="927"/>
      <c r="Z15" s="927"/>
      <c r="AA15" s="927"/>
      <c r="AB15" s="927"/>
      <c r="AC15" s="927"/>
      <c r="AD15" s="927"/>
      <c r="AE15" s="927"/>
      <c r="AF15" s="927"/>
      <c r="AG15" s="927"/>
      <c r="AH15" s="927"/>
      <c r="AI15" s="927"/>
      <c r="AJ15" s="927"/>
      <c r="AK15" s="927"/>
      <c r="AL15" s="927"/>
      <c r="AM15" s="927"/>
      <c r="AN15" s="927"/>
      <c r="AO15" s="927"/>
      <c r="AP15" s="927"/>
      <c r="AQ15" s="928"/>
      <c r="AR15" s="145"/>
    </row>
    <row r="16" spans="1:44" ht="27" customHeight="1">
      <c r="B16" s="929" t="s">
        <v>501</v>
      </c>
      <c r="C16" s="930"/>
      <c r="D16" s="930"/>
      <c r="E16" s="930"/>
      <c r="F16" s="930"/>
      <c r="G16" s="930"/>
      <c r="H16" s="930"/>
      <c r="I16" s="930"/>
      <c r="J16" s="930"/>
      <c r="K16" s="930"/>
      <c r="L16" s="930"/>
      <c r="M16" s="930"/>
      <c r="N16" s="930"/>
      <c r="O16" s="930"/>
      <c r="P16" s="930"/>
      <c r="Q16" s="930"/>
      <c r="R16" s="930"/>
      <c r="S16" s="930"/>
      <c r="T16" s="930"/>
      <c r="U16" s="931"/>
      <c r="X16" s="929" t="s">
        <v>501</v>
      </c>
      <c r="Y16" s="930"/>
      <c r="Z16" s="930"/>
      <c r="AA16" s="930"/>
      <c r="AB16" s="930"/>
      <c r="AC16" s="930"/>
      <c r="AD16" s="930"/>
      <c r="AE16" s="930"/>
      <c r="AF16" s="930"/>
      <c r="AG16" s="930"/>
      <c r="AH16" s="930"/>
      <c r="AI16" s="930"/>
      <c r="AJ16" s="930"/>
      <c r="AK16" s="930"/>
      <c r="AL16" s="930"/>
      <c r="AM16" s="930"/>
      <c r="AN16" s="930"/>
      <c r="AO16" s="930"/>
      <c r="AP16" s="930"/>
      <c r="AQ16" s="931"/>
    </row>
    <row r="17" spans="2:43" ht="27" customHeight="1">
      <c r="B17" s="916" t="s">
        <v>502</v>
      </c>
      <c r="C17" s="917"/>
      <c r="D17" s="917"/>
      <c r="E17" s="917"/>
      <c r="F17" s="917"/>
      <c r="G17" s="917"/>
      <c r="H17" s="917"/>
      <c r="I17" s="917"/>
      <c r="J17" s="917"/>
      <c r="K17" s="917"/>
      <c r="L17" s="917"/>
      <c r="M17" s="917"/>
      <c r="N17" s="917"/>
      <c r="O17" s="917"/>
      <c r="P17" s="917"/>
      <c r="Q17" s="917"/>
      <c r="R17" s="917"/>
      <c r="S17" s="917"/>
      <c r="T17" s="917"/>
      <c r="U17" s="918"/>
      <c r="X17" s="916" t="s">
        <v>502</v>
      </c>
      <c r="Y17" s="917"/>
      <c r="Z17" s="917"/>
      <c r="AA17" s="917"/>
      <c r="AB17" s="917"/>
      <c r="AC17" s="917"/>
      <c r="AD17" s="917"/>
      <c r="AE17" s="917"/>
      <c r="AF17" s="917"/>
      <c r="AG17" s="917"/>
      <c r="AH17" s="917"/>
      <c r="AI17" s="917"/>
      <c r="AJ17" s="917"/>
      <c r="AK17" s="917"/>
      <c r="AL17" s="917"/>
      <c r="AM17" s="917"/>
      <c r="AN17" s="917"/>
      <c r="AO17" s="917"/>
      <c r="AP17" s="917"/>
      <c r="AQ17" s="918"/>
    </row>
    <row r="18" spans="2:43" ht="27" customHeight="1">
      <c r="B18" s="916" t="s">
        <v>503</v>
      </c>
      <c r="C18" s="917"/>
      <c r="D18" s="917"/>
      <c r="E18" s="917"/>
      <c r="F18" s="917"/>
      <c r="G18" s="917"/>
      <c r="H18" s="917"/>
      <c r="I18" s="917"/>
      <c r="J18" s="917"/>
      <c r="K18" s="917"/>
      <c r="L18" s="917"/>
      <c r="M18" s="917"/>
      <c r="N18" s="917"/>
      <c r="O18" s="917"/>
      <c r="P18" s="917"/>
      <c r="Q18" s="917"/>
      <c r="R18" s="917"/>
      <c r="S18" s="917"/>
      <c r="T18" s="917"/>
      <c r="U18" s="918"/>
      <c r="X18" s="916" t="s">
        <v>503</v>
      </c>
      <c r="Y18" s="917"/>
      <c r="Z18" s="917"/>
      <c r="AA18" s="917"/>
      <c r="AB18" s="917"/>
      <c r="AC18" s="917"/>
      <c r="AD18" s="917"/>
      <c r="AE18" s="917"/>
      <c r="AF18" s="917"/>
      <c r="AG18" s="917"/>
      <c r="AH18" s="917"/>
      <c r="AI18" s="917"/>
      <c r="AJ18" s="917"/>
      <c r="AK18" s="917"/>
      <c r="AL18" s="917"/>
      <c r="AM18" s="917"/>
      <c r="AN18" s="917"/>
      <c r="AO18" s="917"/>
      <c r="AP18" s="917"/>
      <c r="AQ18" s="918"/>
    </row>
    <row r="19" spans="2:43" ht="27" customHeight="1">
      <c r="B19" s="932" t="s">
        <v>504</v>
      </c>
      <c r="C19" s="933"/>
      <c r="D19" s="933"/>
      <c r="E19" s="933"/>
      <c r="F19" s="933"/>
      <c r="G19" s="933"/>
      <c r="H19" s="933"/>
      <c r="I19" s="933"/>
      <c r="J19" s="933"/>
      <c r="K19" s="933"/>
      <c r="L19" s="933"/>
      <c r="M19" s="933"/>
      <c r="N19" s="933"/>
      <c r="O19" s="933"/>
      <c r="P19" s="933"/>
      <c r="Q19" s="933"/>
      <c r="R19" s="933"/>
      <c r="S19" s="933"/>
      <c r="T19" s="933"/>
      <c r="U19" s="934"/>
      <c r="X19" s="932" t="s">
        <v>504</v>
      </c>
      <c r="Y19" s="933"/>
      <c r="Z19" s="933"/>
      <c r="AA19" s="933"/>
      <c r="AB19" s="933"/>
      <c r="AC19" s="933"/>
      <c r="AD19" s="933"/>
      <c r="AE19" s="933"/>
      <c r="AF19" s="933"/>
      <c r="AG19" s="933"/>
      <c r="AH19" s="933"/>
      <c r="AI19" s="933"/>
      <c r="AJ19" s="933"/>
      <c r="AK19" s="933"/>
      <c r="AL19" s="933"/>
      <c r="AM19" s="933"/>
      <c r="AN19" s="933"/>
      <c r="AO19" s="933"/>
      <c r="AP19" s="933"/>
      <c r="AQ19" s="934"/>
    </row>
    <row r="20" spans="2:43" ht="27" customHeight="1">
      <c r="B20" s="916" t="s">
        <v>505</v>
      </c>
      <c r="C20" s="917"/>
      <c r="D20" s="917"/>
      <c r="E20" s="917"/>
      <c r="F20" s="917"/>
      <c r="G20" s="917"/>
      <c r="H20" s="917"/>
      <c r="I20" s="917"/>
      <c r="J20" s="917"/>
      <c r="K20" s="917"/>
      <c r="L20" s="917"/>
      <c r="M20" s="917"/>
      <c r="N20" s="917"/>
      <c r="O20" s="917"/>
      <c r="P20" s="917"/>
      <c r="Q20" s="917"/>
      <c r="R20" s="917"/>
      <c r="S20" s="917"/>
      <c r="T20" s="917"/>
      <c r="U20" s="918"/>
      <c r="X20" s="916" t="s">
        <v>505</v>
      </c>
      <c r="Y20" s="917"/>
      <c r="Z20" s="917"/>
      <c r="AA20" s="917"/>
      <c r="AB20" s="917"/>
      <c r="AC20" s="917"/>
      <c r="AD20" s="917"/>
      <c r="AE20" s="917"/>
      <c r="AF20" s="917"/>
      <c r="AG20" s="917"/>
      <c r="AH20" s="917"/>
      <c r="AI20" s="917"/>
      <c r="AJ20" s="917"/>
      <c r="AK20" s="917"/>
      <c r="AL20" s="917"/>
      <c r="AM20" s="917"/>
      <c r="AN20" s="917"/>
      <c r="AO20" s="917"/>
      <c r="AP20" s="917"/>
      <c r="AQ20" s="918"/>
    </row>
    <row r="21" spans="2:43" ht="27" customHeight="1">
      <c r="B21" s="932" t="s">
        <v>506</v>
      </c>
      <c r="C21" s="933"/>
      <c r="D21" s="933"/>
      <c r="E21" s="933"/>
      <c r="F21" s="933"/>
      <c r="G21" s="933"/>
      <c r="H21" s="933"/>
      <c r="I21" s="933"/>
      <c r="J21" s="933"/>
      <c r="K21" s="933"/>
      <c r="L21" s="933"/>
      <c r="M21" s="933"/>
      <c r="N21" s="933"/>
      <c r="O21" s="933"/>
      <c r="P21" s="933"/>
      <c r="Q21" s="933"/>
      <c r="R21" s="933"/>
      <c r="S21" s="933"/>
      <c r="T21" s="933"/>
      <c r="U21" s="934"/>
      <c r="X21" s="932" t="s">
        <v>506</v>
      </c>
      <c r="Y21" s="933"/>
      <c r="Z21" s="933"/>
      <c r="AA21" s="933"/>
      <c r="AB21" s="933"/>
      <c r="AC21" s="933"/>
      <c r="AD21" s="933"/>
      <c r="AE21" s="933"/>
      <c r="AF21" s="933"/>
      <c r="AG21" s="933"/>
      <c r="AH21" s="933"/>
      <c r="AI21" s="933"/>
      <c r="AJ21" s="933"/>
      <c r="AK21" s="933"/>
      <c r="AL21" s="933"/>
      <c r="AM21" s="933"/>
      <c r="AN21" s="933"/>
      <c r="AO21" s="933"/>
      <c r="AP21" s="933"/>
      <c r="AQ21" s="934"/>
    </row>
    <row r="22" spans="2:43" ht="27" customHeight="1">
      <c r="B22" s="932" t="s">
        <v>507</v>
      </c>
      <c r="C22" s="933"/>
      <c r="D22" s="933"/>
      <c r="E22" s="933"/>
      <c r="F22" s="933"/>
      <c r="G22" s="933"/>
      <c r="H22" s="933"/>
      <c r="I22" s="933"/>
      <c r="J22" s="933"/>
      <c r="K22" s="933"/>
      <c r="L22" s="933"/>
      <c r="M22" s="933"/>
      <c r="N22" s="933"/>
      <c r="O22" s="933"/>
      <c r="P22" s="933"/>
      <c r="Q22" s="933"/>
      <c r="R22" s="933"/>
      <c r="S22" s="933"/>
      <c r="T22" s="933"/>
      <c r="U22" s="934"/>
      <c r="X22" s="932" t="s">
        <v>507</v>
      </c>
      <c r="Y22" s="933"/>
      <c r="Z22" s="933"/>
      <c r="AA22" s="933"/>
      <c r="AB22" s="933"/>
      <c r="AC22" s="933"/>
      <c r="AD22" s="933"/>
      <c r="AE22" s="933"/>
      <c r="AF22" s="933"/>
      <c r="AG22" s="933"/>
      <c r="AH22" s="933"/>
      <c r="AI22" s="933"/>
      <c r="AJ22" s="933"/>
      <c r="AK22" s="933"/>
      <c r="AL22" s="933"/>
      <c r="AM22" s="933"/>
      <c r="AN22" s="933"/>
      <c r="AO22" s="933"/>
      <c r="AP22" s="933"/>
      <c r="AQ22" s="934"/>
    </row>
    <row r="23" spans="2:43" ht="26.25" customHeight="1" thickBot="1">
      <c r="B23" s="935" t="s">
        <v>508</v>
      </c>
      <c r="C23" s="936"/>
      <c r="D23" s="936"/>
      <c r="E23" s="936"/>
      <c r="F23" s="936"/>
      <c r="G23" s="936"/>
      <c r="H23" s="936"/>
      <c r="I23" s="936"/>
      <c r="J23" s="936"/>
      <c r="K23" s="936"/>
      <c r="L23" s="936"/>
      <c r="M23" s="936"/>
      <c r="N23" s="936"/>
      <c r="O23" s="936"/>
      <c r="P23" s="936"/>
      <c r="Q23" s="936"/>
      <c r="R23" s="936"/>
      <c r="S23" s="936"/>
      <c r="T23" s="936"/>
      <c r="U23" s="937"/>
      <c r="X23" s="935" t="s">
        <v>508</v>
      </c>
      <c r="Y23" s="936"/>
      <c r="Z23" s="936"/>
      <c r="AA23" s="936"/>
      <c r="AB23" s="936"/>
      <c r="AC23" s="936"/>
      <c r="AD23" s="936"/>
      <c r="AE23" s="936"/>
      <c r="AF23" s="936"/>
      <c r="AG23" s="936"/>
      <c r="AH23" s="936"/>
      <c r="AI23" s="936"/>
      <c r="AJ23" s="936"/>
      <c r="AK23" s="936"/>
      <c r="AL23" s="936"/>
      <c r="AM23" s="936"/>
      <c r="AN23" s="936"/>
      <c r="AO23" s="936"/>
      <c r="AP23" s="936"/>
      <c r="AQ23" s="937"/>
    </row>
    <row r="24" spans="2:43" ht="14.25" thickBot="1">
      <c r="B24" s="153"/>
      <c r="C24" s="153"/>
      <c r="D24" s="153"/>
      <c r="E24" s="153"/>
      <c r="F24" s="153"/>
      <c r="G24" s="153"/>
      <c r="H24" s="153"/>
      <c r="I24" s="153"/>
      <c r="J24" s="153"/>
      <c r="K24" s="153"/>
      <c r="L24" s="153"/>
      <c r="M24" s="153"/>
      <c r="N24" s="153"/>
      <c r="O24" s="153"/>
      <c r="X24" s="153"/>
      <c r="Y24" s="153"/>
      <c r="Z24" s="153"/>
      <c r="AA24" s="153"/>
      <c r="AB24" s="153"/>
      <c r="AC24" s="153"/>
      <c r="AD24" s="153"/>
      <c r="AE24" s="153"/>
      <c r="AF24" s="153"/>
      <c r="AG24" s="153"/>
      <c r="AH24" s="153"/>
      <c r="AI24" s="153"/>
      <c r="AJ24" s="153"/>
      <c r="AK24" s="153"/>
    </row>
    <row r="25" spans="2:43" ht="36.75" customHeight="1" thickBot="1">
      <c r="B25" s="938" t="s">
        <v>509</v>
      </c>
      <c r="C25" s="939"/>
      <c r="D25" s="939"/>
      <c r="E25" s="939"/>
      <c r="F25" s="939"/>
      <c r="G25" s="939"/>
      <c r="H25" s="939"/>
      <c r="I25" s="939"/>
      <c r="J25" s="939"/>
      <c r="K25" s="939"/>
      <c r="L25" s="939"/>
      <c r="M25" s="939"/>
      <c r="N25" s="939"/>
      <c r="O25" s="939"/>
      <c r="P25" s="939"/>
      <c r="Q25" s="939"/>
      <c r="R25" s="939"/>
      <c r="S25" s="939"/>
      <c r="T25" s="939"/>
      <c r="U25" s="940"/>
      <c r="X25" s="938" t="s">
        <v>509</v>
      </c>
      <c r="Y25" s="939"/>
      <c r="Z25" s="939"/>
      <c r="AA25" s="939"/>
      <c r="AB25" s="939"/>
      <c r="AC25" s="939"/>
      <c r="AD25" s="939"/>
      <c r="AE25" s="939"/>
      <c r="AF25" s="939"/>
      <c r="AG25" s="939"/>
      <c r="AH25" s="939"/>
      <c r="AI25" s="939"/>
      <c r="AJ25" s="939"/>
      <c r="AK25" s="939"/>
      <c r="AL25" s="939"/>
      <c r="AM25" s="939"/>
      <c r="AN25" s="939"/>
      <c r="AO25" s="939"/>
      <c r="AP25" s="939"/>
      <c r="AQ25" s="940"/>
    </row>
    <row r="26" spans="2:43" ht="28.5" customHeight="1">
      <c r="B26" s="941" t="s">
        <v>510</v>
      </c>
      <c r="C26" s="942"/>
      <c r="D26" s="942"/>
      <c r="E26" s="942"/>
      <c r="F26" s="942"/>
      <c r="G26" s="942"/>
      <c r="H26" s="942"/>
      <c r="I26" s="942"/>
      <c r="J26" s="942"/>
      <c r="K26" s="942"/>
      <c r="L26" s="942"/>
      <c r="M26" s="942"/>
      <c r="N26" s="942"/>
      <c r="O26" s="942"/>
      <c r="P26" s="942"/>
      <c r="Q26" s="942"/>
      <c r="R26" s="942"/>
      <c r="S26" s="942"/>
      <c r="T26" s="942"/>
      <c r="U26" s="943"/>
      <c r="X26" s="941" t="s">
        <v>510</v>
      </c>
      <c r="Y26" s="942"/>
      <c r="Z26" s="942"/>
      <c r="AA26" s="942"/>
      <c r="AB26" s="942"/>
      <c r="AC26" s="942"/>
      <c r="AD26" s="942"/>
      <c r="AE26" s="942"/>
      <c r="AF26" s="942"/>
      <c r="AG26" s="942"/>
      <c r="AH26" s="942"/>
      <c r="AI26" s="942"/>
      <c r="AJ26" s="942"/>
      <c r="AK26" s="942"/>
      <c r="AL26" s="942"/>
      <c r="AM26" s="942"/>
      <c r="AN26" s="942"/>
      <c r="AO26" s="942"/>
      <c r="AP26" s="942"/>
      <c r="AQ26" s="943"/>
    </row>
    <row r="27" spans="2:43" ht="165" customHeight="1" thickBot="1">
      <c r="B27" s="944"/>
      <c r="C27" s="945"/>
      <c r="D27" s="945"/>
      <c r="E27" s="945"/>
      <c r="F27" s="945"/>
      <c r="G27" s="945"/>
      <c r="H27" s="945"/>
      <c r="I27" s="945"/>
      <c r="J27" s="945"/>
      <c r="K27" s="945"/>
      <c r="L27" s="945"/>
      <c r="M27" s="945"/>
      <c r="N27" s="945"/>
      <c r="O27" s="945"/>
      <c r="P27" s="945"/>
      <c r="Q27" s="945"/>
      <c r="R27" s="945"/>
      <c r="S27" s="945"/>
      <c r="T27" s="945"/>
      <c r="U27" s="946"/>
      <c r="X27" s="947" t="s">
        <v>511</v>
      </c>
      <c r="Y27" s="948"/>
      <c r="Z27" s="948"/>
      <c r="AA27" s="948"/>
      <c r="AB27" s="948"/>
      <c r="AC27" s="948"/>
      <c r="AD27" s="948"/>
      <c r="AE27" s="948"/>
      <c r="AF27" s="948"/>
      <c r="AG27" s="948"/>
      <c r="AH27" s="948"/>
      <c r="AI27" s="948"/>
      <c r="AJ27" s="948"/>
      <c r="AK27" s="948"/>
      <c r="AL27" s="948"/>
      <c r="AM27" s="948"/>
      <c r="AN27" s="948"/>
      <c r="AO27" s="948"/>
      <c r="AP27" s="948"/>
      <c r="AQ27" s="949"/>
    </row>
    <row r="28" spans="2:43" ht="27.75" customHeight="1">
      <c r="B28" s="941" t="s">
        <v>512</v>
      </c>
      <c r="C28" s="942"/>
      <c r="D28" s="942"/>
      <c r="E28" s="942"/>
      <c r="F28" s="942"/>
      <c r="G28" s="942"/>
      <c r="H28" s="942"/>
      <c r="I28" s="942"/>
      <c r="J28" s="942"/>
      <c r="K28" s="942"/>
      <c r="L28" s="942"/>
      <c r="M28" s="942"/>
      <c r="N28" s="942"/>
      <c r="O28" s="942"/>
      <c r="P28" s="942"/>
      <c r="Q28" s="942"/>
      <c r="R28" s="942"/>
      <c r="S28" s="942"/>
      <c r="T28" s="942"/>
      <c r="U28" s="943"/>
      <c r="X28" s="941" t="s">
        <v>512</v>
      </c>
      <c r="Y28" s="942"/>
      <c r="Z28" s="942"/>
      <c r="AA28" s="942"/>
      <c r="AB28" s="942"/>
      <c r="AC28" s="942"/>
      <c r="AD28" s="942"/>
      <c r="AE28" s="942"/>
      <c r="AF28" s="942"/>
      <c r="AG28" s="942"/>
      <c r="AH28" s="942"/>
      <c r="AI28" s="942"/>
      <c r="AJ28" s="942"/>
      <c r="AK28" s="942"/>
      <c r="AL28" s="942"/>
      <c r="AM28" s="942"/>
      <c r="AN28" s="942"/>
      <c r="AO28" s="942"/>
      <c r="AP28" s="942"/>
      <c r="AQ28" s="943"/>
    </row>
    <row r="29" spans="2:43" ht="157.5" customHeight="1" thickBot="1">
      <c r="B29" s="944"/>
      <c r="C29" s="945"/>
      <c r="D29" s="945"/>
      <c r="E29" s="945"/>
      <c r="F29" s="945"/>
      <c r="G29" s="945"/>
      <c r="H29" s="945"/>
      <c r="I29" s="945"/>
      <c r="J29" s="945"/>
      <c r="K29" s="945"/>
      <c r="L29" s="945"/>
      <c r="M29" s="945"/>
      <c r="N29" s="945"/>
      <c r="O29" s="945"/>
      <c r="P29" s="945"/>
      <c r="Q29" s="945"/>
      <c r="R29" s="945"/>
      <c r="S29" s="945"/>
      <c r="T29" s="945"/>
      <c r="U29" s="946"/>
      <c r="X29" s="947" t="s">
        <v>513</v>
      </c>
      <c r="Y29" s="948"/>
      <c r="Z29" s="948"/>
      <c r="AA29" s="948"/>
      <c r="AB29" s="948"/>
      <c r="AC29" s="948"/>
      <c r="AD29" s="948"/>
      <c r="AE29" s="948"/>
      <c r="AF29" s="948"/>
      <c r="AG29" s="948"/>
      <c r="AH29" s="948"/>
      <c r="AI29" s="948"/>
      <c r="AJ29" s="948"/>
      <c r="AK29" s="948"/>
      <c r="AL29" s="948"/>
      <c r="AM29" s="948"/>
      <c r="AN29" s="948"/>
      <c r="AO29" s="948"/>
      <c r="AP29" s="948"/>
      <c r="AQ29" s="949"/>
    </row>
    <row r="30" spans="2:43" ht="21" customHeight="1">
      <c r="B30" s="950" t="s">
        <v>514</v>
      </c>
      <c r="C30" s="950"/>
      <c r="D30" s="950"/>
      <c r="E30" s="950"/>
      <c r="F30" s="950"/>
      <c r="G30" s="144"/>
      <c r="H30" s="144"/>
      <c r="I30" s="144"/>
      <c r="J30" s="144"/>
      <c r="K30" s="144"/>
      <c r="L30" s="144"/>
      <c r="M30" s="144"/>
      <c r="N30" s="144"/>
      <c r="O30" s="144"/>
      <c r="X30" s="950" t="s">
        <v>514</v>
      </c>
      <c r="Y30" s="950"/>
      <c r="Z30" s="950"/>
      <c r="AA30" s="950"/>
      <c r="AB30" s="950"/>
      <c r="AC30" s="144"/>
      <c r="AD30" s="144"/>
      <c r="AE30" s="144"/>
      <c r="AF30" s="144"/>
      <c r="AG30" s="144"/>
      <c r="AH30" s="144"/>
      <c r="AI30" s="144"/>
      <c r="AJ30" s="144"/>
      <c r="AK30" s="144"/>
    </row>
    <row r="31" spans="2:43" ht="21.75" customHeight="1">
      <c r="B31" s="154" t="s">
        <v>515</v>
      </c>
      <c r="X31" s="154" t="s">
        <v>515</v>
      </c>
    </row>
    <row r="56" spans="23:23" ht="17.25">
      <c r="W56" s="155"/>
    </row>
  </sheetData>
  <sheetProtection algorithmName="SHA-512" hashValue="lXvTX+1BeTi+ipKKY1b4Euuv5wobRJq3wAWsEfdCBLAS8SHqsZNVxijV295z9H+jJvv9u/+1kUq3jA+UIP5rmQ==" saltValue="zTTua0nGu2Qkl7miaatLkA==" spinCount="100000" sheet="1" objects="1" scenarios="1"/>
  <mergeCells count="48">
    <mergeCell ref="B28:U28"/>
    <mergeCell ref="X28:AQ28"/>
    <mergeCell ref="B29:U29"/>
    <mergeCell ref="X29:AQ29"/>
    <mergeCell ref="B30:F30"/>
    <mergeCell ref="X30:AB30"/>
    <mergeCell ref="B25:U25"/>
    <mergeCell ref="X25:AQ25"/>
    <mergeCell ref="B26:U26"/>
    <mergeCell ref="X26:AQ26"/>
    <mergeCell ref="B27:U27"/>
    <mergeCell ref="X27:AQ27"/>
    <mergeCell ref="B21:U21"/>
    <mergeCell ref="X21:AQ21"/>
    <mergeCell ref="B22:U22"/>
    <mergeCell ref="X22:AQ22"/>
    <mergeCell ref="B23:U23"/>
    <mergeCell ref="X23:AQ23"/>
    <mergeCell ref="B18:U18"/>
    <mergeCell ref="X18:AQ18"/>
    <mergeCell ref="B19:U19"/>
    <mergeCell ref="X19:AQ19"/>
    <mergeCell ref="B20:U20"/>
    <mergeCell ref="X20:AQ20"/>
    <mergeCell ref="B17:U17"/>
    <mergeCell ref="X17:AQ17"/>
    <mergeCell ref="E10:J10"/>
    <mergeCell ref="K10:U10"/>
    <mergeCell ref="AA10:AF10"/>
    <mergeCell ref="AG10:AQ10"/>
    <mergeCell ref="W11:Z11"/>
    <mergeCell ref="B13:V13"/>
    <mergeCell ref="X13:AR13"/>
    <mergeCell ref="X14:Y14"/>
    <mergeCell ref="B15:U15"/>
    <mergeCell ref="X15:AQ15"/>
    <mergeCell ref="B16:U16"/>
    <mergeCell ref="X16:AQ16"/>
    <mergeCell ref="B2:U2"/>
    <mergeCell ref="X2:AQ2"/>
    <mergeCell ref="P4:V4"/>
    <mergeCell ref="A6:A14"/>
    <mergeCell ref="E8:J8"/>
    <mergeCell ref="AA8:AF8"/>
    <mergeCell ref="E9:J9"/>
    <mergeCell ref="K9:U9"/>
    <mergeCell ref="AA9:AF9"/>
    <mergeCell ref="AG9:AQ9"/>
  </mergeCells>
  <phoneticPr fontId="4"/>
  <conditionalFormatting sqref="B26:B28">
    <cfRule type="containsBlanks" dxfId="29" priority="11">
      <formula>LEN(TRIM(B26))=0</formula>
    </cfRule>
  </conditionalFormatting>
  <conditionalFormatting sqref="B29">
    <cfRule type="containsBlanks" dxfId="28" priority="10">
      <formula>LEN(TRIM(B29))=0</formula>
    </cfRule>
  </conditionalFormatting>
  <conditionalFormatting sqref="B26:B29">
    <cfRule type="containsBlanks" dxfId="27" priority="9">
      <formula>LEN(TRIM(B26))=0</formula>
    </cfRule>
  </conditionalFormatting>
  <conditionalFormatting sqref="K9:U10">
    <cfRule type="containsBlanks" dxfId="26" priority="8">
      <formula>LEN(TRIM(K9))=0</formula>
    </cfRule>
  </conditionalFormatting>
  <conditionalFormatting sqref="D14:U14">
    <cfRule type="containsBlanks" dxfId="25" priority="7">
      <formula>LEN(TRIM(D14))=0</formula>
    </cfRule>
  </conditionalFormatting>
  <conditionalFormatting sqref="X26:X28">
    <cfRule type="containsBlanks" dxfId="24" priority="6">
      <formula>LEN(TRIM(X26))=0</formula>
    </cfRule>
  </conditionalFormatting>
  <conditionalFormatting sqref="X29">
    <cfRule type="containsBlanks" dxfId="23" priority="5">
      <formula>LEN(TRIM(X29))=0</formula>
    </cfRule>
  </conditionalFormatting>
  <conditionalFormatting sqref="X26:X29">
    <cfRule type="containsBlanks" dxfId="22" priority="4">
      <formula>LEN(TRIM(X26))=0</formula>
    </cfRule>
  </conditionalFormatting>
  <conditionalFormatting sqref="AG9:AQ10">
    <cfRule type="containsBlanks" dxfId="21" priority="3">
      <formula>LEN(TRIM(AG9))=0</formula>
    </cfRule>
  </conditionalFormatting>
  <conditionalFormatting sqref="AM4 AO4 AQ4">
    <cfRule type="containsBlanks" dxfId="20" priority="2">
      <formula>LEN(TRIM(AM4))=0</formula>
    </cfRule>
  </conditionalFormatting>
  <conditionalFormatting sqref="Z14:AQ14">
    <cfRule type="containsBlanks" dxfId="19" priority="1">
      <formula>LEN(TRIM(Z14))=0</formula>
    </cfRule>
  </conditionalFormatting>
  <hyperlinks>
    <hyperlink ref="W11:Z11" r:id="rId1" display="https://www.wam.go.jp/kokodesearch/ANN010105E00.do" xr:uid="{C58039A0-58AD-4B63-A94F-25A719FC1D30}"/>
    <hyperlink ref="W1" location="必要書類!A1" display="★必要書類シートに戻る" xr:uid="{13443FC5-8569-4A08-9E2B-358303F14CCE}"/>
  </hyperlinks>
  <pageMargins left="0.7" right="0.7" top="0.75" bottom="0.75" header="0.3" footer="0.3"/>
  <pageSetup paperSize="9" scale="65"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E47F4-5CA2-4441-9501-6A6BF0BD6913}">
  <sheetPr>
    <pageSetUpPr fitToPage="1"/>
  </sheetPr>
  <dimension ref="A1:V25"/>
  <sheetViews>
    <sheetView showGridLines="0" view="pageBreakPreview" zoomScale="53" zoomScaleNormal="100" zoomScaleSheetLayoutView="53" workbookViewId="0">
      <selection activeCell="I4" sqref="I4"/>
    </sheetView>
  </sheetViews>
  <sheetFormatPr defaultRowHeight="13.5"/>
  <cols>
    <col min="1" max="1" width="22.5" customWidth="1"/>
    <col min="2" max="7" width="3.625" customWidth="1"/>
    <col min="8" max="8" width="50.875" customWidth="1"/>
    <col min="9" max="14" width="3.625" customWidth="1"/>
    <col min="15" max="15" width="8" customWidth="1"/>
    <col min="16" max="16" width="2.5" customWidth="1"/>
    <col min="17" max="19" width="3.625" customWidth="1"/>
    <col min="20" max="20" width="15" customWidth="1"/>
  </cols>
  <sheetData>
    <row r="1" spans="1:22" ht="27" customHeight="1">
      <c r="A1" s="66" t="s">
        <v>516</v>
      </c>
      <c r="B1" s="35"/>
      <c r="C1" s="35"/>
      <c r="D1" s="35"/>
      <c r="E1" s="35"/>
      <c r="F1" s="35"/>
      <c r="G1" s="35"/>
      <c r="I1" s="35"/>
      <c r="J1" s="35"/>
      <c r="K1" s="35"/>
      <c r="L1" s="35"/>
      <c r="M1" s="35"/>
      <c r="N1" s="35"/>
      <c r="P1" s="35"/>
      <c r="Q1" s="35"/>
      <c r="R1" s="35"/>
      <c r="S1" s="35"/>
    </row>
    <row r="2" spans="1:22" ht="87.75" customHeight="1">
      <c r="A2" s="952" t="s">
        <v>517</v>
      </c>
      <c r="B2" s="952"/>
      <c r="C2" s="952"/>
      <c r="D2" s="952"/>
      <c r="E2" s="952"/>
      <c r="F2" s="952"/>
      <c r="G2" s="952"/>
      <c r="H2" s="952"/>
      <c r="I2" s="952"/>
      <c r="J2" s="952"/>
      <c r="K2" s="952"/>
      <c r="L2" s="952"/>
      <c r="M2" s="952"/>
      <c r="N2" s="952"/>
      <c r="O2" s="952"/>
      <c r="P2" s="952"/>
      <c r="Q2" s="952"/>
      <c r="R2" s="952"/>
      <c r="S2" s="952"/>
      <c r="T2" s="952"/>
      <c r="U2" s="67" t="s">
        <v>158</v>
      </c>
    </row>
    <row r="3" spans="1:22" ht="87.75" customHeight="1">
      <c r="A3" s="68"/>
      <c r="B3" s="68"/>
      <c r="C3" s="68"/>
      <c r="D3" s="68"/>
      <c r="E3" s="68"/>
      <c r="F3" s="68"/>
      <c r="G3" s="68"/>
      <c r="H3" s="69"/>
      <c r="I3" s="953" t="str">
        <f>確認事項変更届!P3</f>
        <v>令和年月日</v>
      </c>
      <c r="J3" s="954"/>
      <c r="K3" s="954"/>
      <c r="L3" s="954"/>
      <c r="M3" s="954"/>
      <c r="N3" s="954"/>
      <c r="O3" s="954"/>
      <c r="P3" s="954"/>
      <c r="Q3" s="954"/>
      <c r="R3" s="954"/>
      <c r="S3" s="954"/>
      <c r="T3" s="954"/>
    </row>
    <row r="4" spans="1:22" ht="87.75" customHeight="1">
      <c r="A4" s="70" t="s">
        <v>518</v>
      </c>
      <c r="B4" s="70"/>
      <c r="C4" s="70"/>
      <c r="D4" s="70"/>
      <c r="E4" s="70"/>
      <c r="F4" s="70"/>
      <c r="G4" s="70"/>
      <c r="H4" s="71"/>
      <c r="I4" s="70"/>
      <c r="J4" s="70"/>
      <c r="K4" s="70"/>
      <c r="L4" s="70"/>
      <c r="M4" s="70"/>
      <c r="N4" s="70"/>
      <c r="O4" s="71"/>
      <c r="P4" s="70"/>
      <c r="Q4" s="70"/>
      <c r="R4" s="70"/>
      <c r="S4" s="70"/>
      <c r="T4" s="71"/>
    </row>
    <row r="5" spans="1:22" ht="51.75" customHeight="1">
      <c r="A5" s="72"/>
      <c r="B5" s="72"/>
      <c r="C5" s="72"/>
      <c r="D5" s="72"/>
      <c r="E5" s="72"/>
      <c r="F5" s="72"/>
      <c r="G5" s="72"/>
      <c r="H5" s="80" t="s">
        <v>519</v>
      </c>
      <c r="I5" s="955">
        <f>[1]幼稚園型等認定変更届!B8</f>
        <v>0</v>
      </c>
      <c r="J5" s="955"/>
      <c r="K5" s="955"/>
      <c r="L5" s="955"/>
      <c r="M5" s="955"/>
      <c r="N5" s="955"/>
      <c r="O5" s="955"/>
      <c r="P5" s="955"/>
      <c r="Q5" s="955"/>
      <c r="R5" s="955"/>
      <c r="S5" s="955"/>
      <c r="T5" s="955"/>
    </row>
    <row r="6" spans="1:22" ht="51.75" customHeight="1">
      <c r="A6" s="72"/>
      <c r="B6" s="72"/>
      <c r="C6" s="72"/>
      <c r="D6" s="72"/>
      <c r="E6" s="72"/>
      <c r="F6" s="72"/>
      <c r="G6" s="72"/>
      <c r="H6" s="80" t="s">
        <v>520</v>
      </c>
      <c r="I6" s="955">
        <f>[1]幼稚園型等認定変更届!M8</f>
        <v>0</v>
      </c>
      <c r="J6" s="955"/>
      <c r="K6" s="955"/>
      <c r="L6" s="955"/>
      <c r="M6" s="955"/>
      <c r="N6" s="955"/>
      <c r="O6" s="955"/>
      <c r="P6" s="955"/>
      <c r="Q6" s="955"/>
      <c r="R6" s="955"/>
      <c r="S6" s="955"/>
      <c r="T6" s="955"/>
    </row>
    <row r="7" spans="1:22" ht="51.75" customHeight="1">
      <c r="A7" s="72"/>
      <c r="B7" s="72"/>
      <c r="C7" s="72"/>
      <c r="D7" s="72"/>
      <c r="E7" s="72"/>
      <c r="F7" s="72"/>
      <c r="G7" s="72"/>
      <c r="H7" s="80" t="s">
        <v>521</v>
      </c>
      <c r="I7" s="955">
        <f>[1]幼稚園型等認定変更届!M9</f>
        <v>0</v>
      </c>
      <c r="J7" s="955"/>
      <c r="K7" s="955"/>
      <c r="L7" s="955"/>
      <c r="M7" s="955"/>
      <c r="N7" s="955"/>
      <c r="O7" s="955"/>
      <c r="P7" s="955"/>
      <c r="Q7" s="955"/>
      <c r="R7" s="955"/>
      <c r="S7" s="955"/>
      <c r="T7" s="955"/>
    </row>
    <row r="8" spans="1:22" ht="207.75" customHeight="1">
      <c r="A8" s="951" t="s">
        <v>522</v>
      </c>
      <c r="B8" s="951"/>
      <c r="C8" s="951"/>
      <c r="D8" s="951"/>
      <c r="E8" s="951"/>
      <c r="F8" s="951"/>
      <c r="G8" s="951"/>
      <c r="H8" s="951"/>
      <c r="I8" s="951"/>
      <c r="J8" s="951"/>
      <c r="K8" s="951"/>
      <c r="L8" s="951"/>
      <c r="M8" s="951"/>
      <c r="N8" s="951"/>
      <c r="O8" s="951"/>
      <c r="P8" s="951"/>
      <c r="Q8" s="951"/>
      <c r="R8" s="951"/>
      <c r="S8" s="951"/>
      <c r="T8" s="951"/>
    </row>
    <row r="9" spans="1:22" ht="32.25" customHeight="1">
      <c r="A9" s="956"/>
      <c r="B9" s="956"/>
      <c r="C9" s="956"/>
      <c r="D9" s="956"/>
      <c r="E9" s="956"/>
      <c r="F9" s="956"/>
      <c r="G9" s="956"/>
      <c r="H9" s="956"/>
      <c r="I9" s="956"/>
      <c r="J9" s="956"/>
      <c r="K9" s="956"/>
      <c r="L9" s="956"/>
      <c r="M9" s="956"/>
      <c r="N9" s="956"/>
      <c r="O9" s="956"/>
      <c r="P9" s="956"/>
      <c r="Q9" s="956"/>
      <c r="R9" s="956"/>
      <c r="S9" s="956"/>
      <c r="T9" s="956"/>
    </row>
    <row r="10" spans="1:22" ht="102" customHeight="1">
      <c r="A10" s="957" t="s">
        <v>523</v>
      </c>
      <c r="B10" s="957"/>
      <c r="C10" s="957"/>
      <c r="D10" s="957"/>
      <c r="E10" s="957"/>
      <c r="F10" s="957"/>
      <c r="G10" s="957"/>
      <c r="H10" s="957"/>
      <c r="I10" s="957"/>
      <c r="J10" s="957"/>
      <c r="K10" s="957"/>
      <c r="L10" s="957"/>
      <c r="M10" s="957"/>
      <c r="N10" s="957"/>
      <c r="O10" s="957"/>
      <c r="P10" s="957"/>
      <c r="Q10" s="957"/>
      <c r="R10" s="957"/>
      <c r="S10" s="957"/>
      <c r="T10" s="957"/>
    </row>
    <row r="11" spans="1:22" ht="49.5" customHeight="1" thickBot="1">
      <c r="A11" s="958"/>
      <c r="B11" s="958"/>
      <c r="C11" s="958"/>
      <c r="D11" s="958"/>
      <c r="E11" s="958"/>
      <c r="F11" s="958"/>
      <c r="G11" s="958"/>
      <c r="H11" s="958"/>
      <c r="I11" s="958"/>
      <c r="J11" s="958"/>
      <c r="K11" s="958"/>
      <c r="L11" s="958"/>
      <c r="M11" s="958"/>
      <c r="N11" s="958"/>
      <c r="O11" s="958"/>
      <c r="P11" s="958"/>
      <c r="Q11" s="958"/>
      <c r="R11" s="958"/>
      <c r="S11" s="958"/>
      <c r="T11" s="958"/>
    </row>
    <row r="12" spans="1:22" ht="28.5" customHeight="1">
      <c r="A12" s="959" t="s">
        <v>524</v>
      </c>
      <c r="B12" s="960"/>
      <c r="C12" s="960"/>
      <c r="D12" s="960"/>
      <c r="E12" s="960"/>
      <c r="F12" s="960"/>
      <c r="G12" s="961"/>
      <c r="H12" s="965" t="s">
        <v>525</v>
      </c>
      <c r="I12" s="959" t="s">
        <v>526</v>
      </c>
      <c r="J12" s="960"/>
      <c r="K12" s="960"/>
      <c r="L12" s="960"/>
      <c r="M12" s="960"/>
      <c r="N12" s="960"/>
      <c r="O12" s="961"/>
      <c r="P12" s="959" t="s">
        <v>527</v>
      </c>
      <c r="Q12" s="960"/>
      <c r="R12" s="960"/>
      <c r="S12" s="960"/>
      <c r="T12" s="961"/>
      <c r="U12" s="967" t="s">
        <v>560</v>
      </c>
      <c r="V12" s="968"/>
    </row>
    <row r="13" spans="1:22" ht="37.5" customHeight="1" thickBot="1">
      <c r="A13" s="962"/>
      <c r="B13" s="963"/>
      <c r="C13" s="963"/>
      <c r="D13" s="963"/>
      <c r="E13" s="963"/>
      <c r="F13" s="963"/>
      <c r="G13" s="964"/>
      <c r="H13" s="966"/>
      <c r="I13" s="962"/>
      <c r="J13" s="963"/>
      <c r="K13" s="963"/>
      <c r="L13" s="963"/>
      <c r="M13" s="963"/>
      <c r="N13" s="963"/>
      <c r="O13" s="964"/>
      <c r="P13" s="962" t="s">
        <v>528</v>
      </c>
      <c r="Q13" s="963"/>
      <c r="R13" s="963"/>
      <c r="S13" s="963"/>
      <c r="T13" s="964"/>
      <c r="U13" s="967"/>
      <c r="V13" s="968"/>
    </row>
    <row r="14" spans="1:22" ht="99" customHeight="1" thickBot="1">
      <c r="A14" s="969"/>
      <c r="B14" s="970"/>
      <c r="C14" s="970"/>
      <c r="D14" s="970"/>
      <c r="E14" s="970"/>
      <c r="F14" s="970"/>
      <c r="G14" s="971"/>
      <c r="H14" s="157"/>
      <c r="I14" s="972" t="s">
        <v>529</v>
      </c>
      <c r="J14" s="973"/>
      <c r="K14" s="973"/>
      <c r="L14" s="973"/>
      <c r="M14" s="973"/>
      <c r="N14" s="973"/>
      <c r="O14" s="974"/>
      <c r="P14" s="972" t="s">
        <v>530</v>
      </c>
      <c r="Q14" s="973"/>
      <c r="R14" s="973"/>
      <c r="S14" s="973"/>
      <c r="T14" s="974"/>
    </row>
    <row r="15" spans="1:22" ht="99" customHeight="1" thickBot="1">
      <c r="A15" s="969"/>
      <c r="B15" s="970"/>
      <c r="C15" s="970"/>
      <c r="D15" s="970"/>
      <c r="E15" s="970"/>
      <c r="F15" s="970"/>
      <c r="G15" s="971"/>
      <c r="H15" s="157"/>
      <c r="I15" s="972" t="s">
        <v>529</v>
      </c>
      <c r="J15" s="973"/>
      <c r="K15" s="973"/>
      <c r="L15" s="973"/>
      <c r="M15" s="973"/>
      <c r="N15" s="973"/>
      <c r="O15" s="974"/>
      <c r="P15" s="972" t="s">
        <v>530</v>
      </c>
      <c r="Q15" s="973"/>
      <c r="R15" s="973"/>
      <c r="S15" s="973"/>
      <c r="T15" s="974"/>
    </row>
    <row r="16" spans="1:22" ht="99" customHeight="1" thickBot="1">
      <c r="A16" s="969"/>
      <c r="B16" s="970"/>
      <c r="C16" s="970"/>
      <c r="D16" s="970"/>
      <c r="E16" s="970"/>
      <c r="F16" s="970"/>
      <c r="G16" s="971"/>
      <c r="H16" s="157"/>
      <c r="I16" s="972" t="s">
        <v>531</v>
      </c>
      <c r="J16" s="973"/>
      <c r="K16" s="973"/>
      <c r="L16" s="973"/>
      <c r="M16" s="973"/>
      <c r="N16" s="973"/>
      <c r="O16" s="974"/>
      <c r="P16" s="972" t="s">
        <v>530</v>
      </c>
      <c r="Q16" s="973"/>
      <c r="R16" s="973"/>
      <c r="S16" s="973"/>
      <c r="T16" s="974"/>
    </row>
    <row r="17" spans="1:20" ht="117" customHeight="1">
      <c r="A17" s="73"/>
      <c r="B17" s="73"/>
      <c r="C17" s="73"/>
      <c r="D17" s="73"/>
      <c r="E17" s="73"/>
      <c r="F17" s="73"/>
      <c r="G17" s="73"/>
      <c r="H17" s="69"/>
      <c r="I17" s="73"/>
      <c r="J17" s="73"/>
      <c r="K17" s="73"/>
      <c r="L17" s="73"/>
      <c r="M17" s="73"/>
      <c r="N17" s="73"/>
      <c r="O17" s="69"/>
      <c r="P17" s="73"/>
      <c r="Q17" s="73"/>
      <c r="R17" s="73"/>
      <c r="S17" s="73"/>
      <c r="T17" s="69"/>
    </row>
    <row r="18" spans="1:20">
      <c r="A18" s="74"/>
      <c r="B18" s="74"/>
      <c r="C18" s="74"/>
      <c r="D18" s="74"/>
      <c r="E18" s="74"/>
      <c r="F18" s="74"/>
      <c r="G18" s="74"/>
      <c r="H18" s="74"/>
      <c r="I18" s="74"/>
      <c r="J18" s="74"/>
      <c r="K18" s="74"/>
      <c r="L18" s="74"/>
      <c r="M18" s="74"/>
      <c r="N18" s="74"/>
      <c r="O18" s="74"/>
      <c r="P18" s="74"/>
      <c r="Q18" s="74"/>
      <c r="R18" s="74"/>
      <c r="S18" s="74"/>
      <c r="T18" s="74"/>
    </row>
    <row r="19" spans="1:20">
      <c r="A19" s="74"/>
      <c r="B19" s="74"/>
      <c r="C19" s="74"/>
      <c r="D19" s="74"/>
      <c r="E19" s="74"/>
      <c r="F19" s="74"/>
      <c r="G19" s="74"/>
      <c r="H19" s="74"/>
      <c r="I19" s="74"/>
      <c r="J19" s="74"/>
      <c r="K19" s="74"/>
      <c r="L19" s="74"/>
      <c r="M19" s="74"/>
      <c r="N19" s="74"/>
      <c r="O19" s="74"/>
      <c r="P19" s="74"/>
      <c r="Q19" s="74"/>
      <c r="R19" s="74"/>
      <c r="S19" s="74"/>
      <c r="T19" s="74"/>
    </row>
    <row r="20" spans="1:20">
      <c r="A20" s="74"/>
      <c r="B20" s="74"/>
      <c r="C20" s="74"/>
      <c r="D20" s="74"/>
      <c r="E20" s="74"/>
      <c r="F20" s="74"/>
      <c r="G20" s="74"/>
      <c r="H20" s="74"/>
      <c r="I20" s="74"/>
      <c r="J20" s="74"/>
      <c r="K20" s="74"/>
      <c r="L20" s="74"/>
      <c r="M20" s="74"/>
      <c r="N20" s="74"/>
      <c r="O20" s="74"/>
      <c r="P20" s="74"/>
      <c r="Q20" s="74"/>
      <c r="R20" s="74"/>
      <c r="S20" s="74"/>
      <c r="T20" s="74"/>
    </row>
    <row r="21" spans="1:20">
      <c r="A21" s="74"/>
      <c r="B21" s="74"/>
      <c r="C21" s="74"/>
      <c r="D21" s="74"/>
      <c r="E21" s="74"/>
      <c r="F21" s="74"/>
      <c r="G21" s="74"/>
      <c r="H21" s="74"/>
      <c r="I21" s="74"/>
      <c r="J21" s="74"/>
      <c r="K21" s="74"/>
      <c r="L21" s="74"/>
      <c r="M21" s="74"/>
      <c r="N21" s="74"/>
      <c r="O21" s="74"/>
      <c r="P21" s="74"/>
      <c r="Q21" s="74"/>
      <c r="R21" s="74"/>
      <c r="S21" s="74"/>
      <c r="T21" s="74"/>
    </row>
    <row r="22" spans="1:20">
      <c r="A22" s="74"/>
      <c r="B22" s="74"/>
      <c r="C22" s="74"/>
      <c r="D22" s="74"/>
      <c r="E22" s="74"/>
      <c r="F22" s="74"/>
      <c r="G22" s="74"/>
      <c r="H22" s="74"/>
      <c r="I22" s="74"/>
      <c r="J22" s="74"/>
      <c r="K22" s="74"/>
      <c r="L22" s="74"/>
      <c r="M22" s="74"/>
      <c r="N22" s="74"/>
      <c r="O22" s="74"/>
      <c r="P22" s="74"/>
      <c r="Q22" s="74"/>
      <c r="R22" s="74"/>
      <c r="S22" s="74"/>
      <c r="T22" s="74"/>
    </row>
    <row r="23" spans="1:20">
      <c r="A23" s="74"/>
      <c r="B23" s="74"/>
      <c r="C23" s="74"/>
      <c r="D23" s="74"/>
      <c r="E23" s="74"/>
      <c r="F23" s="74"/>
      <c r="G23" s="74"/>
      <c r="H23" s="74"/>
      <c r="I23" s="74"/>
      <c r="J23" s="74"/>
      <c r="K23" s="74"/>
      <c r="L23" s="74"/>
      <c r="M23" s="74"/>
      <c r="N23" s="74"/>
      <c r="O23" s="74"/>
      <c r="P23" s="74"/>
      <c r="Q23" s="74"/>
      <c r="R23" s="74"/>
      <c r="S23" s="74"/>
      <c r="T23" s="74"/>
    </row>
    <row r="24" spans="1:20">
      <c r="A24" s="74"/>
      <c r="B24" s="74"/>
      <c r="C24" s="74"/>
      <c r="D24" s="74"/>
      <c r="E24" s="74"/>
      <c r="F24" s="74"/>
      <c r="G24" s="74"/>
      <c r="H24" s="74"/>
      <c r="I24" s="74"/>
      <c r="J24" s="74"/>
      <c r="K24" s="74"/>
      <c r="L24" s="74"/>
      <c r="M24" s="74"/>
      <c r="N24" s="74"/>
      <c r="O24" s="74"/>
      <c r="P24" s="74"/>
      <c r="Q24" s="74"/>
      <c r="R24" s="74"/>
      <c r="S24" s="74"/>
      <c r="T24" s="74"/>
    </row>
    <row r="25" spans="1:20">
      <c r="A25" s="74"/>
      <c r="B25" s="74"/>
      <c r="C25" s="74"/>
      <c r="D25" s="74"/>
      <c r="E25" s="74"/>
      <c r="F25" s="74"/>
      <c r="G25" s="74"/>
      <c r="H25" s="74"/>
      <c r="I25" s="74"/>
      <c r="J25" s="74"/>
      <c r="K25" s="74"/>
      <c r="L25" s="74"/>
      <c r="M25" s="74"/>
      <c r="N25" s="74"/>
      <c r="O25" s="74"/>
      <c r="P25" s="74"/>
      <c r="Q25" s="74"/>
      <c r="R25" s="74"/>
      <c r="S25" s="74"/>
      <c r="T25" s="74"/>
    </row>
  </sheetData>
  <mergeCells count="24">
    <mergeCell ref="U12:V13"/>
    <mergeCell ref="A16:G16"/>
    <mergeCell ref="I16:O16"/>
    <mergeCell ref="P16:T16"/>
    <mergeCell ref="A14:G14"/>
    <mergeCell ref="I14:O14"/>
    <mergeCell ref="P14:T14"/>
    <mergeCell ref="A15:G15"/>
    <mergeCell ref="I15:O15"/>
    <mergeCell ref="P15:T15"/>
    <mergeCell ref="A9:T9"/>
    <mergeCell ref="A10:T10"/>
    <mergeCell ref="A11:T11"/>
    <mergeCell ref="A12:G13"/>
    <mergeCell ref="H12:H13"/>
    <mergeCell ref="I12:O13"/>
    <mergeCell ref="P12:T12"/>
    <mergeCell ref="P13:T13"/>
    <mergeCell ref="A8:T8"/>
    <mergeCell ref="A2:T2"/>
    <mergeCell ref="I3:T3"/>
    <mergeCell ref="I5:T5"/>
    <mergeCell ref="I6:T6"/>
    <mergeCell ref="I7:T7"/>
  </mergeCells>
  <phoneticPr fontId="4"/>
  <hyperlinks>
    <hyperlink ref="U2" location="必要書類!A1" display="★必要書類シートに戻る" xr:uid="{63BA6894-D8DC-4C46-A413-1CA383DA3CDF}"/>
  </hyperlink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7C09B-47C5-476F-AC2F-D4A18026C011}">
  <sheetPr>
    <tabColor rgb="FFFF0000"/>
    <pageSetUpPr fitToPage="1"/>
  </sheetPr>
  <dimension ref="A1:U199"/>
  <sheetViews>
    <sheetView showGridLines="0" view="pageBreakPreview" zoomScale="80" zoomScaleNormal="80" zoomScaleSheetLayoutView="80" workbookViewId="0">
      <pane ySplit="5" topLeftCell="A6" activePane="bottomLeft" state="frozen"/>
      <selection activeCell="L16" sqref="L16:P16"/>
      <selection pane="bottomLeft" activeCell="P7" sqref="P7"/>
    </sheetView>
  </sheetViews>
  <sheetFormatPr defaultRowHeight="14.25"/>
  <cols>
    <col min="1" max="1" width="4" style="6" customWidth="1"/>
    <col min="2" max="2" width="4.25" style="6" customWidth="1"/>
    <col min="3" max="4" width="20.625" style="6" customWidth="1"/>
    <col min="5" max="20" width="9" style="6"/>
    <col min="21" max="21" width="16" style="6" customWidth="1"/>
    <col min="22" max="16384" width="9" style="6"/>
  </cols>
  <sheetData>
    <row r="1" spans="1:21" ht="32.1" customHeight="1">
      <c r="A1" s="321" t="s">
        <v>119</v>
      </c>
      <c r="B1" s="321"/>
      <c r="C1" s="321"/>
      <c r="D1" s="321"/>
      <c r="E1" s="321"/>
      <c r="F1" s="321"/>
      <c r="G1" s="321"/>
      <c r="H1" s="321"/>
      <c r="I1" s="321"/>
      <c r="J1" s="321"/>
      <c r="K1" s="321"/>
      <c r="L1" s="321"/>
      <c r="M1" s="321"/>
      <c r="N1" s="321"/>
      <c r="O1" s="299" t="s">
        <v>156</v>
      </c>
      <c r="P1" s="299"/>
      <c r="Q1" s="299"/>
      <c r="R1" s="299"/>
      <c r="S1" s="299"/>
      <c r="T1" s="299"/>
      <c r="U1" s="299"/>
    </row>
    <row r="2" spans="1:21" ht="51" customHeight="1">
      <c r="A2" s="323" t="s">
        <v>537</v>
      </c>
      <c r="B2" s="323"/>
      <c r="C2" s="323"/>
      <c r="D2" s="323"/>
      <c r="E2" s="323"/>
      <c r="F2" s="323"/>
      <c r="G2" s="323"/>
      <c r="H2" s="323"/>
      <c r="I2" s="323"/>
      <c r="J2" s="323"/>
      <c r="O2" s="299"/>
      <c r="P2" s="299"/>
      <c r="Q2" s="299"/>
      <c r="R2" s="299"/>
      <c r="S2" s="299"/>
      <c r="T2" s="299"/>
      <c r="U2" s="299"/>
    </row>
    <row r="3" spans="1:21" ht="32.1" customHeight="1">
      <c r="A3" s="324" t="s">
        <v>79</v>
      </c>
      <c r="B3" s="326"/>
      <c r="C3" s="284" t="s">
        <v>72</v>
      </c>
      <c r="D3" s="286"/>
      <c r="E3" s="17" t="s">
        <v>2</v>
      </c>
      <c r="F3" s="253" t="s">
        <v>71</v>
      </c>
      <c r="G3" s="18"/>
      <c r="H3" s="18"/>
      <c r="I3" s="18"/>
      <c r="J3" s="18"/>
      <c r="K3" s="18"/>
      <c r="L3" s="253" t="s">
        <v>71</v>
      </c>
      <c r="M3" s="17" t="s">
        <v>2</v>
      </c>
      <c r="N3" s="17" t="s">
        <v>2</v>
      </c>
    </row>
    <row r="4" spans="1:21" ht="30" customHeight="1">
      <c r="A4" s="324"/>
      <c r="B4" s="327"/>
      <c r="C4" s="7"/>
      <c r="D4" s="8" t="s">
        <v>46</v>
      </c>
      <c r="E4" s="314" t="s">
        <v>45</v>
      </c>
      <c r="F4" s="314" t="s">
        <v>54</v>
      </c>
      <c r="G4" s="314" t="s">
        <v>15</v>
      </c>
      <c r="H4" s="312" t="s">
        <v>44</v>
      </c>
      <c r="I4" s="314" t="s">
        <v>17</v>
      </c>
      <c r="J4" s="314" t="s">
        <v>18</v>
      </c>
      <c r="K4" s="314" t="s">
        <v>19</v>
      </c>
      <c r="L4" s="312" t="s">
        <v>20</v>
      </c>
      <c r="M4" s="314" t="s">
        <v>37</v>
      </c>
      <c r="N4" s="314" t="s">
        <v>21</v>
      </c>
    </row>
    <row r="5" spans="1:21" ht="30" customHeight="1" thickBot="1">
      <c r="A5" s="325"/>
      <c r="B5" s="328"/>
      <c r="C5" s="9" t="s">
        <v>47</v>
      </c>
      <c r="D5" s="10"/>
      <c r="E5" s="315"/>
      <c r="F5" s="315"/>
      <c r="G5" s="315"/>
      <c r="H5" s="313"/>
      <c r="I5" s="315"/>
      <c r="J5" s="315"/>
      <c r="K5" s="315"/>
      <c r="L5" s="313"/>
      <c r="M5" s="315"/>
      <c r="N5" s="315"/>
    </row>
    <row r="6" spans="1:21" s="5" customFormat="1" ht="42.95" customHeight="1" thickTop="1">
      <c r="A6" s="28" t="s">
        <v>77</v>
      </c>
      <c r="B6" s="11">
        <v>1</v>
      </c>
      <c r="C6" s="322" t="s">
        <v>73</v>
      </c>
      <c r="D6" s="322"/>
      <c r="E6" s="12" t="s">
        <v>70</v>
      </c>
      <c r="F6" s="12" t="s">
        <v>70</v>
      </c>
      <c r="G6" s="12" t="s">
        <v>70</v>
      </c>
      <c r="H6" s="12" t="s">
        <v>70</v>
      </c>
      <c r="I6" s="12" t="s">
        <v>70</v>
      </c>
      <c r="J6" s="12" t="s">
        <v>70</v>
      </c>
      <c r="K6" s="12"/>
      <c r="L6" s="12" t="s">
        <v>70</v>
      </c>
      <c r="M6" s="12" t="s">
        <v>70</v>
      </c>
      <c r="N6" s="12" t="s">
        <v>70</v>
      </c>
    </row>
    <row r="7" spans="1:21" s="5" customFormat="1" ht="42.95" customHeight="1">
      <c r="A7" s="29" t="s">
        <v>117</v>
      </c>
      <c r="B7" s="11">
        <v>2</v>
      </c>
      <c r="C7" s="316" t="s">
        <v>75</v>
      </c>
      <c r="D7" s="317"/>
      <c r="E7" s="12" t="s">
        <v>70</v>
      </c>
      <c r="F7" s="12" t="s">
        <v>70</v>
      </c>
      <c r="G7" s="12" t="s">
        <v>70</v>
      </c>
      <c r="H7" s="12" t="s">
        <v>70</v>
      </c>
      <c r="I7" s="12" t="s">
        <v>70</v>
      </c>
      <c r="J7" s="12" t="s">
        <v>70</v>
      </c>
      <c r="K7" s="12"/>
      <c r="L7" s="12" t="s">
        <v>70</v>
      </c>
      <c r="M7" s="12" t="s">
        <v>70</v>
      </c>
      <c r="N7" s="12" t="s">
        <v>70</v>
      </c>
    </row>
    <row r="8" spans="1:21" s="5" customFormat="1" ht="42.95" customHeight="1">
      <c r="A8" s="29" t="s">
        <v>78</v>
      </c>
      <c r="B8" s="11">
        <v>3</v>
      </c>
      <c r="C8" s="295" t="s">
        <v>76</v>
      </c>
      <c r="D8" s="296"/>
      <c r="E8" s="12" t="s">
        <v>70</v>
      </c>
      <c r="F8" s="12" t="s">
        <v>70</v>
      </c>
      <c r="G8" s="12" t="s">
        <v>70</v>
      </c>
      <c r="H8" s="12" t="s">
        <v>70</v>
      </c>
      <c r="I8" s="12" t="s">
        <v>70</v>
      </c>
      <c r="J8" s="12" t="s">
        <v>70</v>
      </c>
      <c r="K8" s="12"/>
      <c r="L8" s="12" t="s">
        <v>70</v>
      </c>
      <c r="M8" s="12" t="s">
        <v>70</v>
      </c>
      <c r="N8" s="12" t="s">
        <v>70</v>
      </c>
    </row>
    <row r="9" spans="1:21" s="5" customFormat="1" ht="42.95" customHeight="1" thickBot="1">
      <c r="A9" s="245" t="s">
        <v>538</v>
      </c>
      <c r="B9" s="15">
        <v>4</v>
      </c>
      <c r="C9" s="318" t="s">
        <v>74</v>
      </c>
      <c r="D9" s="318"/>
      <c r="E9" s="16" t="s">
        <v>70</v>
      </c>
      <c r="F9" s="16" t="s">
        <v>70</v>
      </c>
      <c r="G9" s="16" t="s">
        <v>70</v>
      </c>
      <c r="H9" s="16" t="s">
        <v>70</v>
      </c>
      <c r="I9" s="16" t="s">
        <v>70</v>
      </c>
      <c r="J9" s="16" t="s">
        <v>70</v>
      </c>
      <c r="K9" s="16" t="s">
        <v>70</v>
      </c>
      <c r="L9" s="16" t="s">
        <v>70</v>
      </c>
      <c r="M9" s="16" t="s">
        <v>70</v>
      </c>
      <c r="N9" s="16" t="s">
        <v>70</v>
      </c>
    </row>
    <row r="10" spans="1:21" s="5" customFormat="1" ht="42.95" customHeight="1" thickTop="1">
      <c r="A10" s="246" t="s">
        <v>538</v>
      </c>
      <c r="B10" s="11">
        <v>5</v>
      </c>
      <c r="C10" s="319" t="s">
        <v>67</v>
      </c>
      <c r="D10" s="319"/>
      <c r="E10" s="12" t="s">
        <v>70</v>
      </c>
      <c r="F10" s="12" t="s">
        <v>70</v>
      </c>
      <c r="G10" s="12" t="s">
        <v>70</v>
      </c>
      <c r="H10" s="12" t="s">
        <v>52</v>
      </c>
      <c r="I10" s="12" t="s">
        <v>52</v>
      </c>
      <c r="J10" s="12"/>
      <c r="K10" s="12"/>
      <c r="L10" s="12"/>
      <c r="M10" s="12" t="s">
        <v>52</v>
      </c>
      <c r="N10" s="12" t="s">
        <v>70</v>
      </c>
    </row>
    <row r="11" spans="1:21" s="5" customFormat="1" ht="42.95" customHeight="1">
      <c r="A11" s="26" t="s">
        <v>538</v>
      </c>
      <c r="B11" s="13">
        <v>6</v>
      </c>
      <c r="C11" s="302" t="s">
        <v>68</v>
      </c>
      <c r="D11" s="302"/>
      <c r="E11" s="14" t="s">
        <v>70</v>
      </c>
      <c r="F11" s="14" t="s">
        <v>70</v>
      </c>
      <c r="G11" s="14" t="s">
        <v>70</v>
      </c>
      <c r="H11" s="14" t="s">
        <v>70</v>
      </c>
      <c r="I11" s="14" t="s">
        <v>70</v>
      </c>
      <c r="J11" s="14"/>
      <c r="K11" s="14"/>
      <c r="L11" s="14" t="s">
        <v>52</v>
      </c>
      <c r="M11" s="14" t="s">
        <v>70</v>
      </c>
      <c r="N11" s="14" t="s">
        <v>70</v>
      </c>
    </row>
    <row r="12" spans="1:21" s="5" customFormat="1" ht="42.95" customHeight="1">
      <c r="A12" s="26" t="s">
        <v>538</v>
      </c>
      <c r="B12" s="13">
        <v>7</v>
      </c>
      <c r="C12" s="302" t="s">
        <v>57</v>
      </c>
      <c r="D12" s="302"/>
      <c r="E12" s="14"/>
      <c r="F12" s="14"/>
      <c r="G12" s="14"/>
      <c r="H12" s="14"/>
      <c r="I12" s="14" t="s">
        <v>70</v>
      </c>
      <c r="J12" s="14"/>
      <c r="K12" s="14"/>
      <c r="L12" s="14"/>
      <c r="M12" s="14" t="s">
        <v>70</v>
      </c>
      <c r="N12" s="14"/>
    </row>
    <row r="13" spans="1:21" s="5" customFormat="1" ht="42.95" customHeight="1">
      <c r="A13" s="26" t="s">
        <v>118</v>
      </c>
      <c r="B13" s="13">
        <v>8</v>
      </c>
      <c r="C13" s="305" t="s">
        <v>65</v>
      </c>
      <c r="D13" s="305"/>
      <c r="E13" s="14"/>
      <c r="F13" s="14"/>
      <c r="G13" s="14"/>
      <c r="H13" s="14"/>
      <c r="I13" s="14"/>
      <c r="J13" s="14"/>
      <c r="K13" s="14"/>
      <c r="L13" s="14"/>
      <c r="M13" s="14" t="s">
        <v>52</v>
      </c>
      <c r="N13" s="14"/>
    </row>
    <row r="14" spans="1:21" s="5" customFormat="1" ht="42.95" customHeight="1">
      <c r="A14" s="26" t="s">
        <v>538</v>
      </c>
      <c r="B14" s="13">
        <v>9</v>
      </c>
      <c r="C14" s="302" t="s">
        <v>58</v>
      </c>
      <c r="D14" s="302"/>
      <c r="E14" s="14"/>
      <c r="F14" s="14"/>
      <c r="G14" s="14" t="s">
        <v>70</v>
      </c>
      <c r="H14" s="14" t="s">
        <v>70</v>
      </c>
      <c r="I14" s="14" t="s">
        <v>70</v>
      </c>
      <c r="J14" s="14" t="s">
        <v>70</v>
      </c>
      <c r="K14" s="14"/>
      <c r="L14" s="14"/>
      <c r="M14" s="14"/>
      <c r="N14" s="14"/>
    </row>
    <row r="15" spans="1:21" s="5" customFormat="1" ht="42.95" customHeight="1">
      <c r="A15" s="26" t="s">
        <v>538</v>
      </c>
      <c r="B15" s="13">
        <v>10</v>
      </c>
      <c r="C15" s="302" t="s">
        <v>53</v>
      </c>
      <c r="D15" s="302"/>
      <c r="E15" s="14"/>
      <c r="F15" s="14"/>
      <c r="G15" s="14"/>
      <c r="H15" s="14"/>
      <c r="I15" s="14" t="s">
        <v>70</v>
      </c>
      <c r="J15" s="14" t="s">
        <v>70</v>
      </c>
      <c r="K15" s="14"/>
      <c r="L15" s="14"/>
      <c r="M15" s="14"/>
      <c r="N15" s="14"/>
    </row>
    <row r="16" spans="1:21" s="5" customFormat="1" ht="42.95" customHeight="1">
      <c r="A16" s="26" t="s">
        <v>538</v>
      </c>
      <c r="B16" s="13">
        <v>11</v>
      </c>
      <c r="C16" s="302" t="s">
        <v>36</v>
      </c>
      <c r="D16" s="302"/>
      <c r="E16" s="14"/>
      <c r="F16" s="14"/>
      <c r="G16" s="14"/>
      <c r="H16" s="14"/>
      <c r="I16" s="14"/>
      <c r="J16" s="14"/>
      <c r="K16" s="14" t="s">
        <v>70</v>
      </c>
      <c r="L16" s="14"/>
      <c r="M16" s="14"/>
      <c r="N16" s="14"/>
    </row>
    <row r="17" spans="1:15" s="5" customFormat="1" ht="42.95" customHeight="1">
      <c r="A17" s="27" t="s">
        <v>117</v>
      </c>
      <c r="B17" s="13">
        <v>12</v>
      </c>
      <c r="C17" s="320" t="s">
        <v>115</v>
      </c>
      <c r="D17" s="320"/>
      <c r="E17" s="14"/>
      <c r="F17" s="14"/>
      <c r="G17" s="14"/>
      <c r="H17" s="14"/>
      <c r="I17" s="14"/>
      <c r="J17" s="14"/>
      <c r="K17" s="14"/>
      <c r="L17" s="14"/>
      <c r="M17" s="14" t="s">
        <v>70</v>
      </c>
      <c r="N17" s="14"/>
    </row>
    <row r="18" spans="1:15" s="5" customFormat="1" ht="42.95" customHeight="1">
      <c r="A18" s="27" t="s">
        <v>78</v>
      </c>
      <c r="B18" s="13">
        <v>13</v>
      </c>
      <c r="C18" s="295" t="s">
        <v>116</v>
      </c>
      <c r="D18" s="296"/>
      <c r="E18" s="14"/>
      <c r="F18" s="14"/>
      <c r="G18" s="14"/>
      <c r="H18" s="14"/>
      <c r="I18" s="14"/>
      <c r="J18" s="14"/>
      <c r="K18" s="14"/>
      <c r="L18" s="14"/>
      <c r="M18" s="14" t="s">
        <v>52</v>
      </c>
      <c r="N18" s="14"/>
    </row>
    <row r="19" spans="1:15" s="5" customFormat="1" ht="51" customHeight="1">
      <c r="A19" s="26" t="s">
        <v>118</v>
      </c>
      <c r="B19" s="13">
        <v>14</v>
      </c>
      <c r="C19" s="303" t="s">
        <v>122</v>
      </c>
      <c r="D19" s="304"/>
      <c r="E19" s="14"/>
      <c r="F19" s="14"/>
      <c r="G19" s="14"/>
      <c r="H19" s="14"/>
      <c r="I19" s="14"/>
      <c r="J19" s="14"/>
      <c r="K19" s="14"/>
      <c r="L19" s="14"/>
      <c r="M19" s="14" t="s">
        <v>52</v>
      </c>
      <c r="N19" s="14"/>
    </row>
    <row r="20" spans="1:15" s="5" customFormat="1" ht="42.95" customHeight="1">
      <c r="A20" s="26" t="s">
        <v>538</v>
      </c>
      <c r="B20" s="13">
        <v>15</v>
      </c>
      <c r="C20" s="305" t="s">
        <v>66</v>
      </c>
      <c r="D20" s="305"/>
      <c r="E20" s="14"/>
      <c r="F20" s="14"/>
      <c r="G20" s="14"/>
      <c r="H20" s="14"/>
      <c r="I20" s="14"/>
      <c r="J20" s="14"/>
      <c r="K20" s="14"/>
      <c r="L20" s="14"/>
      <c r="M20" s="14" t="s">
        <v>70</v>
      </c>
      <c r="N20" s="14"/>
    </row>
    <row r="21" spans="1:15" s="5" customFormat="1" ht="42.95" customHeight="1">
      <c r="A21" s="26" t="s">
        <v>538</v>
      </c>
      <c r="B21" s="13">
        <v>16</v>
      </c>
      <c r="C21" s="300" t="s">
        <v>56</v>
      </c>
      <c r="D21" s="300"/>
      <c r="E21" s="14"/>
      <c r="F21" s="14"/>
      <c r="G21" s="14"/>
      <c r="H21" s="14"/>
      <c r="I21" s="14" t="s">
        <v>70</v>
      </c>
      <c r="J21" s="14"/>
      <c r="K21" s="14"/>
      <c r="L21" s="14"/>
      <c r="M21" s="14"/>
      <c r="N21" s="14"/>
    </row>
    <row r="22" spans="1:15" s="5" customFormat="1" ht="42.95" customHeight="1">
      <c r="A22" s="26" t="s">
        <v>538</v>
      </c>
      <c r="B22" s="13">
        <v>17</v>
      </c>
      <c r="C22" s="301" t="s">
        <v>55</v>
      </c>
      <c r="D22" s="301"/>
      <c r="E22" s="14"/>
      <c r="F22" s="14"/>
      <c r="G22" s="14"/>
      <c r="H22" s="14"/>
      <c r="I22" s="14" t="s">
        <v>70</v>
      </c>
      <c r="J22" s="14"/>
      <c r="K22" s="14"/>
      <c r="L22" s="14"/>
      <c r="M22" s="14"/>
      <c r="N22" s="14"/>
    </row>
    <row r="23" spans="1:15" s="5" customFormat="1" ht="42.95" customHeight="1">
      <c r="A23" s="158" t="s">
        <v>78</v>
      </c>
      <c r="B23" s="13">
        <v>18</v>
      </c>
      <c r="C23" s="310" t="s">
        <v>475</v>
      </c>
      <c r="D23" s="311"/>
      <c r="E23" s="14"/>
      <c r="F23" s="14"/>
      <c r="G23" s="14"/>
      <c r="H23" s="14"/>
      <c r="I23" s="14"/>
      <c r="J23" s="14"/>
      <c r="K23" s="14"/>
      <c r="L23" s="14"/>
      <c r="M23" s="14" t="s">
        <v>70</v>
      </c>
      <c r="N23" s="14"/>
      <c r="O23" s="5" t="s">
        <v>532</v>
      </c>
    </row>
    <row r="24" spans="1:15" s="5" customFormat="1" ht="42.95" customHeight="1">
      <c r="A24" s="26" t="s">
        <v>538</v>
      </c>
      <c r="B24" s="13">
        <v>19</v>
      </c>
      <c r="C24" s="306" t="s">
        <v>61</v>
      </c>
      <c r="D24" s="306"/>
      <c r="E24" s="14"/>
      <c r="F24" s="14"/>
      <c r="G24" s="14"/>
      <c r="H24" s="14"/>
      <c r="I24" s="14"/>
      <c r="J24" s="14"/>
      <c r="K24" s="14"/>
      <c r="L24" s="14" t="s">
        <v>70</v>
      </c>
      <c r="M24" s="14"/>
      <c r="N24" s="14"/>
    </row>
    <row r="25" spans="1:15" s="5" customFormat="1" ht="42.95" customHeight="1">
      <c r="A25" s="26" t="s">
        <v>538</v>
      </c>
      <c r="B25" s="13">
        <v>20</v>
      </c>
      <c r="C25" s="306" t="s">
        <v>59</v>
      </c>
      <c r="D25" s="306"/>
      <c r="E25" s="14"/>
      <c r="F25" s="14"/>
      <c r="G25" s="14"/>
      <c r="H25" s="14"/>
      <c r="I25" s="14"/>
      <c r="J25" s="14"/>
      <c r="K25" s="14"/>
      <c r="L25" s="14" t="s">
        <v>52</v>
      </c>
      <c r="M25" s="14"/>
      <c r="N25" s="14"/>
    </row>
    <row r="26" spans="1:15" s="5" customFormat="1" ht="42.95" customHeight="1">
      <c r="A26" s="26" t="s">
        <v>538</v>
      </c>
      <c r="B26" s="13">
        <v>21</v>
      </c>
      <c r="C26" s="306" t="s">
        <v>60</v>
      </c>
      <c r="D26" s="306"/>
      <c r="E26" s="14"/>
      <c r="F26" s="14"/>
      <c r="G26" s="14"/>
      <c r="H26" s="14"/>
      <c r="I26" s="14"/>
      <c r="J26" s="14"/>
      <c r="K26" s="14"/>
      <c r="L26" s="14" t="s">
        <v>52</v>
      </c>
      <c r="M26" s="14"/>
      <c r="N26" s="14"/>
    </row>
    <row r="27" spans="1:15" s="5" customFormat="1" ht="42.95" customHeight="1">
      <c r="A27" s="26" t="s">
        <v>538</v>
      </c>
      <c r="B27" s="13">
        <v>22</v>
      </c>
      <c r="C27" s="307" t="s">
        <v>62</v>
      </c>
      <c r="D27" s="306"/>
      <c r="E27" s="14"/>
      <c r="F27" s="14"/>
      <c r="G27" s="14"/>
      <c r="H27" s="14"/>
      <c r="I27" s="14"/>
      <c r="J27" s="14"/>
      <c r="K27" s="14"/>
      <c r="L27" s="14" t="s">
        <v>52</v>
      </c>
      <c r="M27" s="14"/>
      <c r="N27" s="14"/>
    </row>
    <row r="28" spans="1:15" s="5" customFormat="1" ht="42.95" customHeight="1">
      <c r="A28" s="26" t="s">
        <v>538</v>
      </c>
      <c r="B28" s="13">
        <v>23</v>
      </c>
      <c r="C28" s="307" t="s">
        <v>63</v>
      </c>
      <c r="D28" s="307"/>
      <c r="E28" s="14"/>
      <c r="F28" s="14"/>
      <c r="G28" s="14"/>
      <c r="H28" s="14"/>
      <c r="I28" s="14"/>
      <c r="J28" s="14"/>
      <c r="K28" s="14"/>
      <c r="L28" s="14" t="s">
        <v>52</v>
      </c>
      <c r="M28" s="14"/>
      <c r="N28" s="14"/>
    </row>
    <row r="29" spans="1:15" s="5" customFormat="1" ht="42.95" customHeight="1">
      <c r="A29" s="26" t="s">
        <v>538</v>
      </c>
      <c r="B29" s="13">
        <v>24</v>
      </c>
      <c r="C29" s="307" t="s">
        <v>64</v>
      </c>
      <c r="D29" s="307"/>
      <c r="E29" s="14"/>
      <c r="F29" s="14"/>
      <c r="G29" s="14"/>
      <c r="H29" s="14"/>
      <c r="I29" s="14"/>
      <c r="J29" s="14"/>
      <c r="K29" s="14"/>
      <c r="L29" s="14" t="s">
        <v>52</v>
      </c>
      <c r="M29" s="14"/>
      <c r="N29" s="14"/>
    </row>
    <row r="30" spans="1:15" s="5" customFormat="1" ht="42.95" customHeight="1">
      <c r="A30" s="26" t="s">
        <v>538</v>
      </c>
      <c r="B30" s="13">
        <v>25</v>
      </c>
      <c r="C30" s="308" t="s">
        <v>474</v>
      </c>
      <c r="D30" s="309"/>
      <c r="E30" s="14"/>
      <c r="F30" s="14"/>
      <c r="G30" s="14"/>
      <c r="H30" s="14"/>
      <c r="I30" s="14"/>
      <c r="J30" s="14"/>
      <c r="K30" s="14"/>
      <c r="L30" s="14" t="s">
        <v>70</v>
      </c>
      <c r="M30" s="14"/>
      <c r="N30" s="14"/>
      <c r="O30" s="5" t="s">
        <v>558</v>
      </c>
    </row>
    <row r="31" spans="1:15" s="5" customFormat="1" ht="42.95" customHeight="1">
      <c r="A31" s="26" t="s">
        <v>538</v>
      </c>
      <c r="B31" s="13">
        <v>26</v>
      </c>
      <c r="C31" s="302" t="s">
        <v>69</v>
      </c>
      <c r="D31" s="302"/>
      <c r="E31" s="14" t="s">
        <v>52</v>
      </c>
      <c r="F31" s="14" t="s">
        <v>52</v>
      </c>
      <c r="G31" s="14" t="s">
        <v>52</v>
      </c>
      <c r="H31" s="14" t="s">
        <v>52</v>
      </c>
      <c r="I31" s="14" t="s">
        <v>52</v>
      </c>
      <c r="J31" s="14" t="s">
        <v>52</v>
      </c>
      <c r="K31" s="14" t="s">
        <v>52</v>
      </c>
      <c r="L31" s="14" t="s">
        <v>52</v>
      </c>
      <c r="M31" s="14" t="s">
        <v>52</v>
      </c>
      <c r="N31" s="14" t="s">
        <v>52</v>
      </c>
    </row>
    <row r="32" spans="1:15" s="5" customFormat="1" ht="17.100000000000001" customHeight="1"/>
    <row r="33" spans="1:21" s="5" customFormat="1" ht="17.100000000000001" customHeight="1" thickBot="1">
      <c r="A33" s="159"/>
      <c r="B33" s="159"/>
      <c r="C33" s="159"/>
      <c r="D33" s="159"/>
      <c r="E33" s="159"/>
      <c r="F33" s="159"/>
      <c r="G33" s="159"/>
      <c r="H33" s="159"/>
      <c r="I33" s="159"/>
      <c r="J33" s="159"/>
      <c r="K33" s="159"/>
      <c r="L33" s="159"/>
      <c r="M33" s="159"/>
      <c r="N33" s="159"/>
    </row>
    <row r="34" spans="1:21" s="5" customFormat="1" ht="17.100000000000001" customHeight="1">
      <c r="A34" s="321" t="s">
        <v>476</v>
      </c>
      <c r="B34" s="321"/>
      <c r="C34" s="321"/>
      <c r="D34" s="321"/>
      <c r="E34" s="321"/>
      <c r="F34" s="321"/>
      <c r="G34" s="321"/>
      <c r="H34" s="321"/>
      <c r="I34" s="321"/>
      <c r="J34" s="321"/>
      <c r="K34" s="321"/>
      <c r="L34" s="321"/>
      <c r="M34" s="321"/>
      <c r="N34" s="321"/>
    </row>
    <row r="35" spans="1:21" s="5" customFormat="1" ht="17.100000000000001" customHeight="1">
      <c r="A35" s="321"/>
      <c r="B35" s="321"/>
      <c r="C35" s="321"/>
      <c r="D35" s="321"/>
      <c r="E35" s="321"/>
      <c r="F35" s="321"/>
      <c r="G35" s="321"/>
      <c r="H35" s="321"/>
      <c r="I35" s="321"/>
      <c r="J35" s="321"/>
      <c r="K35" s="321"/>
      <c r="L35" s="321"/>
      <c r="M35" s="321"/>
      <c r="N35" s="321"/>
    </row>
    <row r="36" spans="1:21" s="5" customFormat="1" ht="17.100000000000001" customHeight="1"/>
    <row r="37" spans="1:21" s="5" customFormat="1" ht="66" customHeight="1">
      <c r="A37" s="26" t="s">
        <v>118</v>
      </c>
      <c r="B37" s="14" t="s">
        <v>477</v>
      </c>
      <c r="C37" s="300" t="s">
        <v>122</v>
      </c>
      <c r="D37" s="301"/>
      <c r="E37" s="14"/>
      <c r="F37" s="14"/>
      <c r="G37" s="14"/>
      <c r="H37" s="14"/>
      <c r="I37" s="14"/>
      <c r="J37" s="14"/>
      <c r="K37" s="14"/>
      <c r="L37" s="14"/>
      <c r="M37" s="14" t="s">
        <v>52</v>
      </c>
      <c r="N37" s="14"/>
      <c r="O37" s="297" t="s">
        <v>534</v>
      </c>
      <c r="P37" s="298"/>
      <c r="Q37" s="298"/>
      <c r="R37" s="298"/>
      <c r="S37" s="298"/>
      <c r="T37" s="298"/>
      <c r="U37" s="298"/>
    </row>
    <row r="38" spans="1:21" s="5" customFormat="1" ht="42.95" customHeight="1">
      <c r="A38" s="26" t="s">
        <v>535</v>
      </c>
      <c r="B38" s="14" t="s">
        <v>477</v>
      </c>
      <c r="C38" s="295" t="s">
        <v>478</v>
      </c>
      <c r="D38" s="296"/>
      <c r="E38" s="14"/>
      <c r="F38" s="14"/>
      <c r="G38" s="14"/>
      <c r="H38" s="14"/>
      <c r="I38" s="14" t="s">
        <v>70</v>
      </c>
      <c r="J38" s="14"/>
      <c r="K38" s="14"/>
      <c r="L38" s="14"/>
      <c r="M38" s="14" t="s">
        <v>52</v>
      </c>
      <c r="N38" s="14"/>
      <c r="O38" s="297" t="s">
        <v>479</v>
      </c>
      <c r="P38" s="298"/>
      <c r="Q38" s="298"/>
      <c r="R38" s="298"/>
      <c r="S38" s="298"/>
      <c r="T38" s="298"/>
      <c r="U38" s="298"/>
    </row>
    <row r="39" spans="1:21" s="5" customFormat="1" ht="42.95" customHeight="1">
      <c r="A39" s="26" t="s">
        <v>535</v>
      </c>
      <c r="B39" s="14" t="s">
        <v>477</v>
      </c>
      <c r="C39" s="295" t="s">
        <v>480</v>
      </c>
      <c r="D39" s="296"/>
      <c r="E39" s="14"/>
      <c r="F39" s="14"/>
      <c r="G39" s="14"/>
      <c r="H39" s="14"/>
      <c r="I39" s="14"/>
      <c r="J39" s="14"/>
      <c r="K39" s="14"/>
      <c r="L39" s="14"/>
      <c r="M39" s="14"/>
      <c r="N39" s="14" t="s">
        <v>52</v>
      </c>
      <c r="O39" s="297" t="s">
        <v>481</v>
      </c>
      <c r="P39" s="298"/>
      <c r="Q39" s="298"/>
      <c r="R39" s="298"/>
      <c r="S39" s="298"/>
      <c r="T39" s="298"/>
      <c r="U39" s="298"/>
    </row>
    <row r="40" spans="1:21" s="5" customFormat="1" ht="42.95" customHeight="1">
      <c r="A40" s="26" t="s">
        <v>535</v>
      </c>
      <c r="B40" s="14" t="s">
        <v>477</v>
      </c>
      <c r="C40" s="295" t="s">
        <v>533</v>
      </c>
      <c r="D40" s="296"/>
      <c r="E40" s="14"/>
      <c r="F40" s="14"/>
      <c r="G40" s="14"/>
      <c r="H40" s="14"/>
      <c r="I40" s="14"/>
      <c r="J40" s="14"/>
      <c r="K40" s="14"/>
      <c r="L40" s="14"/>
      <c r="M40" s="14"/>
      <c r="N40" s="14" t="s">
        <v>52</v>
      </c>
      <c r="O40" s="297" t="s">
        <v>536</v>
      </c>
      <c r="P40" s="298"/>
      <c r="Q40" s="298"/>
      <c r="R40" s="298"/>
      <c r="S40" s="298"/>
      <c r="T40" s="298"/>
      <c r="U40" s="298"/>
    </row>
    <row r="41" spans="1:21" s="5" customFormat="1" ht="42.95" customHeight="1">
      <c r="A41" s="160" t="s">
        <v>538</v>
      </c>
      <c r="B41" s="14" t="s">
        <v>477</v>
      </c>
      <c r="C41" s="295" t="s">
        <v>539</v>
      </c>
      <c r="D41" s="296"/>
      <c r="E41" s="14" t="s">
        <v>540</v>
      </c>
      <c r="F41" s="14" t="s">
        <v>540</v>
      </c>
      <c r="G41" s="14" t="s">
        <v>540</v>
      </c>
      <c r="H41" s="14" t="s">
        <v>540</v>
      </c>
      <c r="I41" s="14" t="s">
        <v>540</v>
      </c>
      <c r="J41" s="14" t="s">
        <v>540</v>
      </c>
      <c r="K41" s="14" t="s">
        <v>540</v>
      </c>
      <c r="L41" s="14"/>
      <c r="M41" s="14" t="s">
        <v>540</v>
      </c>
      <c r="N41" s="14" t="s">
        <v>52</v>
      </c>
      <c r="O41" s="297" t="s">
        <v>541</v>
      </c>
      <c r="P41" s="298"/>
      <c r="Q41" s="298"/>
      <c r="R41" s="298"/>
      <c r="S41" s="298"/>
      <c r="T41" s="298"/>
      <c r="U41" s="298"/>
    </row>
    <row r="42" spans="1:21" s="5" customFormat="1" ht="17.100000000000001" customHeight="1"/>
    <row r="43" spans="1:21" s="5" customFormat="1" ht="17.100000000000001" customHeight="1"/>
    <row r="44" spans="1:21" s="5" customFormat="1" ht="17.100000000000001" customHeight="1"/>
    <row r="45" spans="1:21" s="5" customFormat="1" ht="17.100000000000001" customHeight="1"/>
    <row r="46" spans="1:21" s="5" customFormat="1" ht="17.100000000000001" customHeight="1"/>
    <row r="47" spans="1:21" s="5" customFormat="1" ht="17.100000000000001" customHeight="1"/>
    <row r="48" spans="1:21" s="5" customFormat="1" ht="17.100000000000001" customHeight="1"/>
    <row r="49" s="5" customFormat="1" ht="17.100000000000001" customHeight="1"/>
    <row r="50" s="5" customFormat="1" ht="17.100000000000001" customHeight="1"/>
    <row r="51" s="5" customFormat="1" ht="17.100000000000001" customHeight="1"/>
    <row r="52" s="5" customFormat="1" ht="17.100000000000001" customHeight="1"/>
    <row r="53" s="5" customFormat="1" ht="17.100000000000001" customHeight="1"/>
    <row r="54" s="5" customFormat="1" ht="17.100000000000001" customHeight="1"/>
    <row r="55" s="5" customFormat="1" ht="17.100000000000001" customHeight="1"/>
    <row r="56" s="5" customFormat="1" ht="17.100000000000001" customHeight="1"/>
    <row r="57" s="5" customFormat="1" ht="17.100000000000001" customHeight="1"/>
    <row r="58" s="5" customFormat="1" ht="17.100000000000001" customHeight="1"/>
    <row r="59" s="5" customFormat="1" ht="17.100000000000001" customHeight="1"/>
    <row r="60" s="5" customFormat="1" ht="17.100000000000001" customHeight="1"/>
    <row r="61" s="5" customFormat="1" ht="17.100000000000001" customHeight="1"/>
    <row r="62" s="5" customFormat="1" ht="17.100000000000001" customHeight="1"/>
    <row r="63" s="5" customFormat="1" ht="17.100000000000001" customHeight="1"/>
    <row r="64" s="5" customFormat="1" ht="17.100000000000001" customHeight="1"/>
    <row r="65" s="5" customFormat="1" ht="17.100000000000001" customHeight="1"/>
    <row r="66" s="5" customFormat="1" ht="17.100000000000001" customHeight="1"/>
    <row r="67" s="5" customFormat="1" ht="17.100000000000001" customHeight="1"/>
    <row r="68" s="5" customFormat="1" ht="17.100000000000001" customHeight="1"/>
    <row r="69" s="5" customFormat="1" ht="17.100000000000001" customHeight="1"/>
    <row r="70" s="5" customFormat="1" ht="17.100000000000001" customHeight="1"/>
    <row r="71" s="5" customFormat="1" ht="17.100000000000001" customHeight="1"/>
    <row r="72" s="5" customFormat="1" ht="17.100000000000001" customHeight="1"/>
    <row r="73" s="5" customFormat="1" ht="17.100000000000001" customHeight="1"/>
    <row r="74" s="5" customFormat="1" ht="17.100000000000001" customHeight="1"/>
    <row r="75" s="5" customFormat="1" ht="17.100000000000001" customHeight="1"/>
    <row r="76" s="5" customFormat="1" ht="17.100000000000001" customHeight="1"/>
    <row r="77" s="5" customFormat="1" ht="17.100000000000001" customHeight="1"/>
    <row r="78" s="5" customFormat="1" ht="17.100000000000001" customHeight="1"/>
    <row r="79" s="5" customFormat="1" ht="17.100000000000001" customHeight="1"/>
    <row r="80" s="5" customFormat="1" ht="17.100000000000001" customHeight="1"/>
    <row r="81" s="5" customFormat="1" ht="17.100000000000001" customHeight="1"/>
    <row r="82" s="5" customFormat="1" ht="17.100000000000001" customHeight="1"/>
    <row r="83" s="5" customFormat="1" ht="17.100000000000001" customHeight="1"/>
    <row r="84" s="5" customFormat="1" ht="17.100000000000001" customHeight="1"/>
    <row r="85" s="5" customFormat="1" ht="17.100000000000001" customHeight="1"/>
    <row r="86" s="5" customFormat="1" ht="17.100000000000001" customHeight="1"/>
    <row r="87" s="5" customFormat="1" ht="17.100000000000001" customHeight="1"/>
    <row r="88" s="5" customFormat="1" ht="17.100000000000001" customHeight="1"/>
    <row r="89" s="5" customFormat="1" ht="17.100000000000001" customHeight="1"/>
    <row r="90" s="5" customFormat="1" ht="17.100000000000001" customHeight="1"/>
    <row r="91" s="5" customFormat="1" ht="17.100000000000001" customHeight="1"/>
    <row r="92" s="5" customFormat="1" ht="17.100000000000001" customHeight="1"/>
    <row r="93" s="5" customFormat="1" ht="17.100000000000001" customHeight="1"/>
    <row r="94" s="5" customFormat="1" ht="17.100000000000001" customHeight="1"/>
    <row r="95" s="5" customFormat="1" ht="17.100000000000001" customHeight="1"/>
    <row r="96" s="5" customFormat="1" ht="17.100000000000001" customHeight="1"/>
    <row r="97" s="5" customFormat="1" ht="17.100000000000001" customHeight="1"/>
    <row r="98" s="5" customFormat="1" ht="17.100000000000001" customHeight="1"/>
    <row r="99" s="5" customFormat="1" ht="17.100000000000001" customHeight="1"/>
    <row r="100" s="5" customFormat="1" ht="17.100000000000001" customHeight="1"/>
    <row r="101" s="5" customFormat="1" ht="17.100000000000001" customHeight="1"/>
    <row r="102" s="5" customFormat="1" ht="17.100000000000001" customHeight="1"/>
    <row r="103" s="5" customFormat="1" ht="17.100000000000001" customHeight="1"/>
    <row r="104" s="5" customFormat="1" ht="17.100000000000001" customHeight="1"/>
    <row r="105" s="5" customFormat="1" ht="17.100000000000001" customHeight="1"/>
    <row r="106" s="5" customFormat="1" ht="17.100000000000001" customHeight="1"/>
    <row r="107" s="5" customFormat="1" ht="17.100000000000001" customHeight="1"/>
    <row r="108" s="5" customFormat="1" ht="17.100000000000001" customHeight="1"/>
    <row r="109" s="5" customFormat="1" ht="17.100000000000001" customHeight="1"/>
    <row r="110" s="5" customFormat="1" ht="17.100000000000001" customHeight="1"/>
    <row r="111" s="5" customFormat="1" ht="17.100000000000001" customHeight="1"/>
    <row r="112" s="5" customFormat="1" ht="17.100000000000001" customHeight="1"/>
    <row r="113" s="5" customFormat="1" ht="17.100000000000001" customHeight="1"/>
    <row r="114" s="5" customFormat="1" ht="17.100000000000001" customHeight="1"/>
    <row r="115" s="5" customFormat="1" ht="17.100000000000001" customHeight="1"/>
    <row r="116" s="5" customFormat="1" ht="17.100000000000001" customHeight="1"/>
    <row r="117" s="5" customFormat="1" ht="17.100000000000001" customHeight="1"/>
    <row r="118" s="5" customFormat="1" ht="17.100000000000001" customHeight="1"/>
    <row r="119" s="5" customFormat="1" ht="17.100000000000001" customHeight="1"/>
    <row r="120" s="5" customFormat="1" ht="17.100000000000001" customHeight="1"/>
    <row r="121" s="5" customFormat="1" ht="17.100000000000001" customHeight="1"/>
    <row r="122" s="5" customFormat="1" ht="17.100000000000001" customHeight="1"/>
    <row r="123" s="5" customFormat="1" ht="17.100000000000001" customHeight="1"/>
    <row r="124" s="5" customFormat="1" ht="17.100000000000001" customHeight="1"/>
    <row r="125" s="5" customFormat="1" ht="17.100000000000001" customHeight="1"/>
    <row r="126" s="5" customFormat="1" ht="17.100000000000001" customHeight="1"/>
    <row r="127" s="5" customFormat="1" ht="17.100000000000001" customHeight="1"/>
    <row r="128" s="5" customFormat="1" ht="17.100000000000001" customHeight="1"/>
    <row r="129" s="5" customFormat="1"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sheetData>
  <sheetProtection algorithmName="SHA-512" hashValue="tM72ybiBWP2GjTpBT5HrWj4JsdwMsmchbFFo6UBNPrrqpPZZbr05Xj7M6rdxcR/IgQlfHK+12jgPVcbL+2OgRA==" saltValue="45rreff7+9p8SFLyluOJ4g==" spinCount="100000" sheet="1" objects="1" scenarios="1"/>
  <mergeCells count="53">
    <mergeCell ref="C38:D38"/>
    <mergeCell ref="A34:N35"/>
    <mergeCell ref="C39:D39"/>
    <mergeCell ref="C6:D6"/>
    <mergeCell ref="A1:N1"/>
    <mergeCell ref="A2:J2"/>
    <mergeCell ref="A3:A5"/>
    <mergeCell ref="B3:B5"/>
    <mergeCell ref="C3:D3"/>
    <mergeCell ref="E4:E5"/>
    <mergeCell ref="F4:F5"/>
    <mergeCell ref="G4:G5"/>
    <mergeCell ref="H4:H5"/>
    <mergeCell ref="I4:I5"/>
    <mergeCell ref="J4:J5"/>
    <mergeCell ref="K4:K5"/>
    <mergeCell ref="C23:D23"/>
    <mergeCell ref="L4:L5"/>
    <mergeCell ref="M4:M5"/>
    <mergeCell ref="N4:N5"/>
    <mergeCell ref="C18:D18"/>
    <mergeCell ref="C7:D7"/>
    <mergeCell ref="C8:D8"/>
    <mergeCell ref="C9:D9"/>
    <mergeCell ref="C10:D10"/>
    <mergeCell ref="C11:D11"/>
    <mergeCell ref="C12:D12"/>
    <mergeCell ref="C13:D13"/>
    <mergeCell ref="C14:D14"/>
    <mergeCell ref="C15:D15"/>
    <mergeCell ref="C16:D16"/>
    <mergeCell ref="C17:D17"/>
    <mergeCell ref="C26:D26"/>
    <mergeCell ref="C27:D27"/>
    <mergeCell ref="C28:D28"/>
    <mergeCell ref="C29:D29"/>
    <mergeCell ref="C30:D30"/>
    <mergeCell ref="C41:D41"/>
    <mergeCell ref="O41:U41"/>
    <mergeCell ref="O1:U2"/>
    <mergeCell ref="C40:D40"/>
    <mergeCell ref="O40:U40"/>
    <mergeCell ref="C37:D37"/>
    <mergeCell ref="O37:U37"/>
    <mergeCell ref="O38:U38"/>
    <mergeCell ref="O39:U39"/>
    <mergeCell ref="C31:D31"/>
    <mergeCell ref="C19:D19"/>
    <mergeCell ref="C20:D20"/>
    <mergeCell ref="C21:D21"/>
    <mergeCell ref="C22:D22"/>
    <mergeCell ref="C24:D24"/>
    <mergeCell ref="C25:D25"/>
  </mergeCells>
  <phoneticPr fontId="4"/>
  <hyperlinks>
    <hyperlink ref="C8:D8" location="幼保連携型認可変更届!A1" display="幼保連携型認定こども園認可事項変更届（第2号様式）" xr:uid="{91D20892-E964-4B0C-9085-56FEF298CD21}"/>
    <hyperlink ref="C9:D9" location="確認事項変更届!A1" display="特定教育・保育施設確認事項変更届出書（第6号様式）" xr:uid="{EB748611-F9EF-414C-AEB1-ECAF433BFEA9}"/>
    <hyperlink ref="C18:D18" location="'園長等資格証明（様式4）'!A1" display="園長、副園長及び教頭の資質に関する証明（様式４）" xr:uid="{B1D378DD-0F5E-4FB4-B4D7-002A041E505C}"/>
    <hyperlink ref="C21:D21" location="'誓約書（確認　様式1）'!Print_Area" display="誓約書（特定教育・保育施設）（特定教育・保育施設様式１）" xr:uid="{C4A94584-5148-4741-8C2F-46F116569C5A}"/>
    <hyperlink ref="C22:D22" location="'誓約書（認可　様式１）'!A1" display="誓約書（様式１）" xr:uid="{397D9315-F4A2-44B7-9DDB-55B57FA4D3E9}"/>
    <hyperlink ref="C30:D30" location="'施設に関する調書（様式6-2）'!A1" display="'施設に関する調書（様式6-2）'!A1" xr:uid="{FBF3E8E1-09E3-4B31-9667-D2B738EB97FC}"/>
    <hyperlink ref="C23:D23" location="'宣誓書（様式5）'!A1" display="宣誓書（様式５）" xr:uid="{D1D362A0-7C95-4FBF-B76B-5D249F8F63AC}"/>
    <hyperlink ref="C38:D38" location="'業務管理体制変更届出書（様式２）'!A1" display="業務管理体制届出書" xr:uid="{B7E50796-7418-424C-91A1-9C745836542C}"/>
    <hyperlink ref="C39:D39" location="'上乗せ徴収に関する届出書（第13-２号）'!A1" display="上乗せ徴収に関する届出書" xr:uid="{BA7085DF-1669-4CA3-A27C-83F3A6ACF338}"/>
    <hyperlink ref="C40:D40" r:id="rId1" display="共同保育開始／変更届出書" xr:uid="{63280C67-89E4-4C80-B6D7-2E3E37CA3585}"/>
    <hyperlink ref="C37:D37" r:id="rId2" display="https://www.city.kyoto.lg.jp/hagukumi/page/0000290606.html" xr:uid="{980C68B9-5418-4FB1-A5CA-9296D2454738}"/>
    <hyperlink ref="C41:D41" r:id="rId3" display="特定子ども・子育て支援施設等確認事項変更届出書" xr:uid="{F22157F5-A883-4055-A7AE-70A5C8FF5280}"/>
  </hyperlinks>
  <printOptions horizontalCentered="1"/>
  <pageMargins left="0.31496062992125984" right="0.31496062992125984" top="0.74803149606299213" bottom="0.74803149606299213" header="0.31496062992125984" footer="0.31496062992125984"/>
  <pageSetup paperSize="9" scale="49" orientation="portrait" r:id="rId4"/>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724C-9391-44AE-A5EB-6194889F1597}">
  <sheetPr>
    <tabColor rgb="FFFFFF00"/>
  </sheetPr>
  <dimension ref="A1:BU1048566"/>
  <sheetViews>
    <sheetView showGridLines="0" view="pageBreakPreview" zoomScale="80" zoomScaleNormal="100" zoomScaleSheetLayoutView="80" workbookViewId="0">
      <selection activeCell="M6" sqref="M6:W7"/>
    </sheetView>
  </sheetViews>
  <sheetFormatPr defaultColWidth="3.625" defaultRowHeight="18" customHeight="1"/>
  <cols>
    <col min="1" max="1" width="3.625" style="81" customWidth="1"/>
    <col min="2" max="16384" width="3.625" style="81"/>
  </cols>
  <sheetData>
    <row r="1" spans="1:73" ht="33.75" customHeight="1">
      <c r="A1" s="81" t="s">
        <v>48</v>
      </c>
      <c r="Z1" s="81" t="s">
        <v>48</v>
      </c>
      <c r="AQ1" s="82" t="s">
        <v>158</v>
      </c>
    </row>
    <row r="2" spans="1:73" ht="18" customHeight="1">
      <c r="A2" s="431" t="s">
        <v>49</v>
      </c>
      <c r="B2" s="431"/>
      <c r="C2" s="431"/>
      <c r="D2" s="431"/>
      <c r="E2" s="431"/>
      <c r="F2" s="431"/>
      <c r="G2" s="431"/>
      <c r="H2" s="431"/>
      <c r="I2" s="431"/>
      <c r="J2" s="431"/>
      <c r="K2" s="431"/>
      <c r="L2" s="431"/>
      <c r="M2" s="431"/>
      <c r="N2" s="431"/>
      <c r="O2" s="431"/>
      <c r="P2" s="431"/>
      <c r="Q2" s="431"/>
      <c r="R2" s="431"/>
      <c r="S2" s="431"/>
      <c r="T2" s="431"/>
      <c r="U2" s="431"/>
      <c r="V2" s="431"/>
      <c r="W2" s="431"/>
      <c r="X2" s="431"/>
      <c r="Z2" s="431" t="s">
        <v>49</v>
      </c>
      <c r="AA2" s="431"/>
      <c r="AB2" s="431"/>
      <c r="AC2" s="431"/>
      <c r="AD2" s="431"/>
      <c r="AE2" s="431"/>
      <c r="AF2" s="431"/>
      <c r="AG2" s="431"/>
      <c r="AH2" s="431"/>
      <c r="AI2" s="431"/>
      <c r="AJ2" s="431"/>
      <c r="AK2" s="431"/>
      <c r="AL2" s="431"/>
      <c r="AM2" s="431"/>
      <c r="AN2" s="431"/>
      <c r="AO2" s="431"/>
      <c r="AP2" s="431"/>
      <c r="AQ2" s="431"/>
      <c r="AR2" s="431"/>
      <c r="AS2" s="431"/>
      <c r="AT2" s="431"/>
      <c r="AU2" s="431"/>
      <c r="AV2" s="431"/>
      <c r="AW2" s="431"/>
    </row>
    <row r="3" spans="1:73" ht="18" customHeight="1">
      <c r="Y3" s="83"/>
    </row>
    <row r="4" spans="1:73" ht="18" customHeight="1">
      <c r="B4" s="432" t="s">
        <v>0</v>
      </c>
      <c r="C4" s="332"/>
      <c r="D4" s="332"/>
      <c r="E4" s="332"/>
      <c r="F4" s="332"/>
      <c r="G4" s="332"/>
      <c r="H4" s="332"/>
      <c r="I4" s="332"/>
      <c r="J4" s="332"/>
      <c r="K4" s="332"/>
      <c r="L4" s="333"/>
      <c r="M4" s="248"/>
      <c r="N4" s="85"/>
      <c r="O4" s="439" t="s">
        <v>569</v>
      </c>
      <c r="P4" s="439"/>
      <c r="Q4" s="441"/>
      <c r="R4" s="443" t="s">
        <v>568</v>
      </c>
      <c r="S4" s="441"/>
      <c r="T4" s="443" t="s">
        <v>567</v>
      </c>
      <c r="U4" s="441"/>
      <c r="V4" s="443" t="s">
        <v>566</v>
      </c>
      <c r="W4" s="86"/>
      <c r="AA4" s="432" t="s">
        <v>0</v>
      </c>
      <c r="AB4" s="332"/>
      <c r="AC4" s="332"/>
      <c r="AD4" s="332"/>
      <c r="AE4" s="332"/>
      <c r="AF4" s="332"/>
      <c r="AG4" s="332"/>
      <c r="AH4" s="332"/>
      <c r="AI4" s="332"/>
      <c r="AJ4" s="332"/>
      <c r="AK4" s="333"/>
      <c r="AL4" s="84"/>
      <c r="AM4" s="85"/>
      <c r="AN4" s="436" t="s">
        <v>124</v>
      </c>
      <c r="AO4" s="437"/>
      <c r="AP4" s="437"/>
      <c r="AQ4" s="437"/>
      <c r="AR4" s="437"/>
      <c r="AS4" s="437"/>
      <c r="AT4" s="437"/>
      <c r="AU4" s="437"/>
      <c r="AV4" s="86"/>
    </row>
    <row r="5" spans="1:73" ht="18" customHeight="1">
      <c r="B5" s="433"/>
      <c r="C5" s="434"/>
      <c r="D5" s="434"/>
      <c r="E5" s="434"/>
      <c r="F5" s="434"/>
      <c r="G5" s="434"/>
      <c r="H5" s="434"/>
      <c r="I5" s="434"/>
      <c r="J5" s="434"/>
      <c r="K5" s="434"/>
      <c r="L5" s="435"/>
      <c r="M5" s="249"/>
      <c r="N5" s="250"/>
      <c r="O5" s="440"/>
      <c r="P5" s="440"/>
      <c r="Q5" s="442"/>
      <c r="R5" s="444"/>
      <c r="S5" s="442"/>
      <c r="T5" s="444"/>
      <c r="U5" s="442"/>
      <c r="V5" s="444"/>
      <c r="W5" s="251"/>
      <c r="AA5" s="433"/>
      <c r="AB5" s="434"/>
      <c r="AC5" s="434"/>
      <c r="AD5" s="434"/>
      <c r="AE5" s="434"/>
      <c r="AF5" s="434"/>
      <c r="AG5" s="434"/>
      <c r="AH5" s="434"/>
      <c r="AI5" s="434"/>
      <c r="AJ5" s="434"/>
      <c r="AK5" s="435"/>
      <c r="AL5" s="87"/>
      <c r="AM5" s="88"/>
      <c r="AN5" s="438"/>
      <c r="AO5" s="438"/>
      <c r="AP5" s="438"/>
      <c r="AQ5" s="438"/>
      <c r="AR5" s="438"/>
      <c r="AS5" s="438"/>
      <c r="AT5" s="438"/>
      <c r="AU5" s="438"/>
      <c r="AV5" s="89"/>
    </row>
    <row r="6" spans="1:73" ht="18" customHeight="1">
      <c r="B6" s="400" t="s">
        <v>125</v>
      </c>
      <c r="C6" s="329"/>
      <c r="D6" s="329"/>
      <c r="E6" s="329"/>
      <c r="F6" s="329"/>
      <c r="G6" s="329"/>
      <c r="H6" s="329"/>
      <c r="I6" s="329"/>
      <c r="J6" s="329"/>
      <c r="K6" s="329"/>
      <c r="L6" s="401"/>
      <c r="M6" s="404" t="s">
        <v>146</v>
      </c>
      <c r="N6" s="405"/>
      <c r="O6" s="405"/>
      <c r="P6" s="405"/>
      <c r="Q6" s="405"/>
      <c r="R6" s="405"/>
      <c r="S6" s="405"/>
      <c r="T6" s="405"/>
      <c r="U6" s="405"/>
      <c r="V6" s="405"/>
      <c r="W6" s="406"/>
      <c r="X6" s="90"/>
      <c r="AA6" s="400" t="s">
        <v>125</v>
      </c>
      <c r="AB6" s="329"/>
      <c r="AC6" s="329"/>
      <c r="AD6" s="329"/>
      <c r="AE6" s="329"/>
      <c r="AF6" s="329"/>
      <c r="AG6" s="329"/>
      <c r="AH6" s="329"/>
      <c r="AI6" s="329"/>
      <c r="AJ6" s="329"/>
      <c r="AK6" s="401"/>
      <c r="AL6" s="404" t="s">
        <v>146</v>
      </c>
      <c r="AM6" s="405"/>
      <c r="AN6" s="405"/>
      <c r="AO6" s="405"/>
      <c r="AP6" s="405"/>
      <c r="AQ6" s="405"/>
      <c r="AR6" s="405"/>
      <c r="AS6" s="405"/>
      <c r="AT6" s="405"/>
      <c r="AU6" s="405"/>
      <c r="AV6" s="406"/>
      <c r="AW6" s="90"/>
    </row>
    <row r="7" spans="1:73" ht="9" customHeight="1">
      <c r="B7" s="402"/>
      <c r="C7" s="330"/>
      <c r="D7" s="330"/>
      <c r="E7" s="330"/>
      <c r="F7" s="330"/>
      <c r="G7" s="330"/>
      <c r="H7" s="330"/>
      <c r="I7" s="330"/>
      <c r="J7" s="330"/>
      <c r="K7" s="330"/>
      <c r="L7" s="403"/>
      <c r="M7" s="407"/>
      <c r="N7" s="408"/>
      <c r="O7" s="408"/>
      <c r="P7" s="408"/>
      <c r="Q7" s="408"/>
      <c r="R7" s="408"/>
      <c r="S7" s="408"/>
      <c r="T7" s="408"/>
      <c r="U7" s="408"/>
      <c r="V7" s="408"/>
      <c r="W7" s="409"/>
      <c r="X7" s="90"/>
      <c r="AA7" s="402"/>
      <c r="AB7" s="330"/>
      <c r="AC7" s="330"/>
      <c r="AD7" s="330"/>
      <c r="AE7" s="330"/>
      <c r="AF7" s="330"/>
      <c r="AG7" s="330"/>
      <c r="AH7" s="330"/>
      <c r="AI7" s="330"/>
      <c r="AJ7" s="330"/>
      <c r="AK7" s="403"/>
      <c r="AL7" s="407"/>
      <c r="AM7" s="408"/>
      <c r="AN7" s="408"/>
      <c r="AO7" s="408"/>
      <c r="AP7" s="408"/>
      <c r="AQ7" s="408"/>
      <c r="AR7" s="408"/>
      <c r="AS7" s="408"/>
      <c r="AT7" s="408"/>
      <c r="AU7" s="408"/>
      <c r="AV7" s="409"/>
      <c r="AW7" s="90"/>
    </row>
    <row r="8" spans="1:73" ht="29.25" customHeight="1">
      <c r="B8" s="410"/>
      <c r="C8" s="411"/>
      <c r="D8" s="411"/>
      <c r="E8" s="411"/>
      <c r="F8" s="411"/>
      <c r="G8" s="411"/>
      <c r="H8" s="411"/>
      <c r="I8" s="411"/>
      <c r="J8" s="411"/>
      <c r="K8" s="411"/>
      <c r="L8" s="412"/>
      <c r="M8" s="427"/>
      <c r="N8" s="428"/>
      <c r="O8" s="428"/>
      <c r="P8" s="428"/>
      <c r="Q8" s="428"/>
      <c r="R8" s="428"/>
      <c r="S8" s="428"/>
      <c r="T8" s="428"/>
      <c r="U8" s="428"/>
      <c r="V8" s="428"/>
      <c r="W8" s="416"/>
      <c r="X8" s="90"/>
      <c r="Y8" s="91"/>
      <c r="AA8" s="353" t="s">
        <v>126</v>
      </c>
      <c r="AB8" s="418"/>
      <c r="AC8" s="418"/>
      <c r="AD8" s="418"/>
      <c r="AE8" s="418"/>
      <c r="AF8" s="418"/>
      <c r="AG8" s="418"/>
      <c r="AH8" s="418"/>
      <c r="AI8" s="418"/>
      <c r="AJ8" s="418"/>
      <c r="AK8" s="419"/>
      <c r="AL8" s="423" t="s">
        <v>127</v>
      </c>
      <c r="AM8" s="424"/>
      <c r="AN8" s="424"/>
      <c r="AO8" s="424"/>
      <c r="AP8" s="424"/>
      <c r="AQ8" s="424"/>
      <c r="AR8" s="424"/>
      <c r="AS8" s="424"/>
      <c r="AT8" s="424"/>
      <c r="AU8" s="424"/>
      <c r="AV8" s="416"/>
      <c r="AW8" s="90"/>
      <c r="AX8" s="91"/>
      <c r="AY8" s="91"/>
      <c r="AZ8" s="91"/>
      <c r="BA8" s="91"/>
      <c r="BB8" s="91"/>
      <c r="BC8" s="91"/>
      <c r="BD8" s="91"/>
      <c r="BE8" s="91"/>
      <c r="BF8" s="91"/>
      <c r="BG8" s="91"/>
      <c r="BH8" s="91"/>
    </row>
    <row r="9" spans="1:73" ht="27" customHeight="1">
      <c r="B9" s="413"/>
      <c r="C9" s="414"/>
      <c r="D9" s="414"/>
      <c r="E9" s="414"/>
      <c r="F9" s="414"/>
      <c r="G9" s="414"/>
      <c r="H9" s="414"/>
      <c r="I9" s="414"/>
      <c r="J9" s="414"/>
      <c r="K9" s="414"/>
      <c r="L9" s="415"/>
      <c r="M9" s="429"/>
      <c r="N9" s="430"/>
      <c r="O9" s="430"/>
      <c r="P9" s="430"/>
      <c r="Q9" s="430"/>
      <c r="R9" s="430"/>
      <c r="S9" s="430"/>
      <c r="T9" s="430"/>
      <c r="U9" s="430"/>
      <c r="V9" s="430"/>
      <c r="W9" s="417"/>
      <c r="X9" s="90"/>
      <c r="Y9" s="91"/>
      <c r="AA9" s="420"/>
      <c r="AB9" s="421"/>
      <c r="AC9" s="421"/>
      <c r="AD9" s="421"/>
      <c r="AE9" s="421"/>
      <c r="AF9" s="421"/>
      <c r="AG9" s="421"/>
      <c r="AH9" s="421"/>
      <c r="AI9" s="421"/>
      <c r="AJ9" s="421"/>
      <c r="AK9" s="422"/>
      <c r="AL9" s="425"/>
      <c r="AM9" s="426"/>
      <c r="AN9" s="426"/>
      <c r="AO9" s="426"/>
      <c r="AP9" s="426"/>
      <c r="AQ9" s="426"/>
      <c r="AR9" s="426"/>
      <c r="AS9" s="426"/>
      <c r="AT9" s="426"/>
      <c r="AU9" s="426"/>
      <c r="AV9" s="417"/>
      <c r="AW9" s="90"/>
      <c r="AX9" s="91"/>
      <c r="AY9" s="91"/>
      <c r="AZ9" s="91"/>
      <c r="BA9" s="91"/>
      <c r="BB9" s="91"/>
      <c r="BC9" s="91"/>
      <c r="BD9" s="91"/>
      <c r="BE9" s="91"/>
      <c r="BF9" s="91"/>
      <c r="BG9" s="91"/>
      <c r="BH9" s="91"/>
    </row>
    <row r="10" spans="1:73" ht="18" customHeight="1">
      <c r="B10" s="92"/>
      <c r="C10" s="92"/>
      <c r="D10" s="93"/>
      <c r="E10" s="93"/>
      <c r="F10" s="93"/>
      <c r="G10" s="93"/>
      <c r="H10" s="93"/>
      <c r="I10" s="93"/>
      <c r="J10" s="93"/>
      <c r="K10" s="93"/>
      <c r="L10" s="93"/>
      <c r="M10" s="93"/>
      <c r="N10" s="93"/>
      <c r="O10" s="93"/>
      <c r="P10" s="93"/>
      <c r="Q10" s="93"/>
      <c r="R10" s="93"/>
      <c r="S10" s="93"/>
      <c r="T10" s="93"/>
      <c r="U10" s="93"/>
      <c r="V10" s="93"/>
      <c r="W10" s="90"/>
      <c r="X10" s="90"/>
      <c r="AA10" s="92"/>
      <c r="AB10" s="92"/>
      <c r="AC10" s="93"/>
      <c r="AD10" s="93"/>
      <c r="AE10" s="93"/>
      <c r="AF10" s="93"/>
      <c r="AG10" s="93"/>
      <c r="AH10" s="93"/>
      <c r="AI10" s="93"/>
      <c r="AJ10" s="93"/>
      <c r="AK10" s="93"/>
      <c r="AL10" s="93"/>
      <c r="AM10" s="93"/>
      <c r="AN10" s="93"/>
      <c r="AO10" s="93"/>
      <c r="AP10" s="93"/>
      <c r="AQ10" s="93"/>
      <c r="AR10" s="93"/>
      <c r="AS10" s="93"/>
      <c r="AT10" s="93"/>
      <c r="AU10" s="93"/>
      <c r="AV10" s="90"/>
      <c r="AW10" s="90"/>
    </row>
    <row r="11" spans="1:73" ht="18" customHeight="1">
      <c r="B11" s="382" t="s">
        <v>149</v>
      </c>
      <c r="C11" s="383"/>
      <c r="D11" s="383"/>
      <c r="E11" s="383"/>
      <c r="F11" s="383"/>
      <c r="G11" s="383"/>
      <c r="H11" s="383"/>
      <c r="I11" s="383"/>
      <c r="J11" s="383"/>
      <c r="K11" s="383"/>
      <c r="L11" s="383"/>
      <c r="M11" s="383"/>
      <c r="N11" s="383"/>
      <c r="O11" s="383"/>
      <c r="P11" s="383"/>
      <c r="Q11" s="383"/>
      <c r="R11" s="383"/>
      <c r="S11" s="383"/>
      <c r="T11" s="383"/>
      <c r="U11" s="383"/>
      <c r="V11" s="383"/>
      <c r="W11" s="384"/>
      <c r="X11" s="90"/>
      <c r="AA11" s="382" t="s">
        <v>149</v>
      </c>
      <c r="AB11" s="383"/>
      <c r="AC11" s="383"/>
      <c r="AD11" s="383"/>
      <c r="AE11" s="383"/>
      <c r="AF11" s="383"/>
      <c r="AG11" s="383"/>
      <c r="AH11" s="383"/>
      <c r="AI11" s="383"/>
      <c r="AJ11" s="383"/>
      <c r="AK11" s="383"/>
      <c r="AL11" s="383"/>
      <c r="AM11" s="383"/>
      <c r="AN11" s="383"/>
      <c r="AO11" s="383"/>
      <c r="AP11" s="383"/>
      <c r="AQ11" s="383"/>
      <c r="AR11" s="383"/>
      <c r="AS11" s="383"/>
      <c r="AT11" s="383"/>
      <c r="AU11" s="383"/>
      <c r="AV11" s="384"/>
      <c r="AW11" s="90"/>
    </row>
    <row r="12" spans="1:73" ht="18" customHeight="1">
      <c r="B12" s="385"/>
      <c r="C12" s="386"/>
      <c r="D12" s="386"/>
      <c r="E12" s="386"/>
      <c r="F12" s="386"/>
      <c r="G12" s="386"/>
      <c r="H12" s="386"/>
      <c r="I12" s="386"/>
      <c r="J12" s="386"/>
      <c r="K12" s="386"/>
      <c r="L12" s="386"/>
      <c r="M12" s="386"/>
      <c r="N12" s="386"/>
      <c r="O12" s="386"/>
      <c r="P12" s="386"/>
      <c r="Q12" s="386"/>
      <c r="R12" s="386"/>
      <c r="S12" s="386"/>
      <c r="T12" s="386"/>
      <c r="U12" s="386"/>
      <c r="V12" s="386"/>
      <c r="W12" s="387"/>
      <c r="X12" s="90"/>
      <c r="AA12" s="385"/>
      <c r="AB12" s="386"/>
      <c r="AC12" s="386"/>
      <c r="AD12" s="386"/>
      <c r="AE12" s="386"/>
      <c r="AF12" s="386"/>
      <c r="AG12" s="386"/>
      <c r="AH12" s="386"/>
      <c r="AI12" s="386"/>
      <c r="AJ12" s="386"/>
      <c r="AK12" s="386"/>
      <c r="AL12" s="386"/>
      <c r="AM12" s="386"/>
      <c r="AN12" s="386"/>
      <c r="AO12" s="386"/>
      <c r="AP12" s="386"/>
      <c r="AQ12" s="386"/>
      <c r="AR12" s="386"/>
      <c r="AS12" s="386"/>
      <c r="AT12" s="386"/>
      <c r="AU12" s="386"/>
      <c r="AV12" s="387"/>
      <c r="AW12" s="90"/>
    </row>
    <row r="13" spans="1:73" ht="18" customHeight="1">
      <c r="B13" s="360" t="s">
        <v>38</v>
      </c>
      <c r="C13" s="377"/>
      <c r="D13" s="377"/>
      <c r="E13" s="377"/>
      <c r="F13" s="377"/>
      <c r="G13" s="377"/>
      <c r="H13" s="377"/>
      <c r="I13" s="378"/>
      <c r="J13" s="388"/>
      <c r="K13" s="389"/>
      <c r="L13" s="389"/>
      <c r="M13" s="389"/>
      <c r="N13" s="389"/>
      <c r="O13" s="389"/>
      <c r="P13" s="389"/>
      <c r="Q13" s="389"/>
      <c r="R13" s="389"/>
      <c r="S13" s="389"/>
      <c r="T13" s="389"/>
      <c r="U13" s="389"/>
      <c r="V13" s="389"/>
      <c r="W13" s="390"/>
      <c r="X13" s="90"/>
      <c r="AA13" s="360" t="s">
        <v>38</v>
      </c>
      <c r="AB13" s="377"/>
      <c r="AC13" s="377"/>
      <c r="AD13" s="377"/>
      <c r="AE13" s="377"/>
      <c r="AF13" s="377"/>
      <c r="AG13" s="377"/>
      <c r="AH13" s="378"/>
      <c r="AI13" s="394" t="s">
        <v>147</v>
      </c>
      <c r="AJ13" s="395"/>
      <c r="AK13" s="395"/>
      <c r="AL13" s="395"/>
      <c r="AM13" s="395"/>
      <c r="AN13" s="395"/>
      <c r="AO13" s="395"/>
      <c r="AP13" s="395"/>
      <c r="AQ13" s="395"/>
      <c r="AR13" s="395"/>
      <c r="AS13" s="395"/>
      <c r="AT13" s="395"/>
      <c r="AU13" s="395"/>
      <c r="AV13" s="396"/>
      <c r="AW13" s="90"/>
    </row>
    <row r="14" spans="1:73" ht="18" customHeight="1">
      <c r="B14" s="379"/>
      <c r="C14" s="380"/>
      <c r="D14" s="380"/>
      <c r="E14" s="380"/>
      <c r="F14" s="380"/>
      <c r="G14" s="380"/>
      <c r="H14" s="380"/>
      <c r="I14" s="381"/>
      <c r="J14" s="391"/>
      <c r="K14" s="392"/>
      <c r="L14" s="392"/>
      <c r="M14" s="392"/>
      <c r="N14" s="392"/>
      <c r="O14" s="392"/>
      <c r="P14" s="392"/>
      <c r="Q14" s="392"/>
      <c r="R14" s="392"/>
      <c r="S14" s="392"/>
      <c r="T14" s="392"/>
      <c r="U14" s="392"/>
      <c r="V14" s="392"/>
      <c r="W14" s="393"/>
      <c r="X14" s="90"/>
      <c r="AA14" s="379"/>
      <c r="AB14" s="380"/>
      <c r="AC14" s="380"/>
      <c r="AD14" s="380"/>
      <c r="AE14" s="380"/>
      <c r="AF14" s="380"/>
      <c r="AG14" s="380"/>
      <c r="AH14" s="381"/>
      <c r="AI14" s="397"/>
      <c r="AJ14" s="398"/>
      <c r="AK14" s="398"/>
      <c r="AL14" s="398"/>
      <c r="AM14" s="398"/>
      <c r="AN14" s="398"/>
      <c r="AO14" s="398"/>
      <c r="AP14" s="398"/>
      <c r="AQ14" s="398"/>
      <c r="AR14" s="398"/>
      <c r="AS14" s="398"/>
      <c r="AT14" s="398"/>
      <c r="AU14" s="398"/>
      <c r="AV14" s="399"/>
      <c r="AW14" s="90"/>
    </row>
    <row r="15" spans="1:73" ht="18" customHeight="1">
      <c r="B15" s="360" t="s">
        <v>43</v>
      </c>
      <c r="C15" s="361"/>
      <c r="D15" s="361"/>
      <c r="E15" s="361"/>
      <c r="F15" s="361"/>
      <c r="G15" s="361"/>
      <c r="H15" s="361"/>
      <c r="I15" s="362"/>
      <c r="J15" s="366"/>
      <c r="K15" s="367"/>
      <c r="L15" s="367"/>
      <c r="M15" s="367"/>
      <c r="N15" s="367"/>
      <c r="O15" s="367"/>
      <c r="P15" s="367"/>
      <c r="Q15" s="367"/>
      <c r="R15" s="367"/>
      <c r="S15" s="367"/>
      <c r="T15" s="367"/>
      <c r="U15" s="367"/>
      <c r="V15" s="367"/>
      <c r="W15" s="368"/>
      <c r="X15" s="94"/>
      <c r="AA15" s="360" t="s">
        <v>43</v>
      </c>
      <c r="AB15" s="361"/>
      <c r="AC15" s="361"/>
      <c r="AD15" s="361"/>
      <c r="AE15" s="361"/>
      <c r="AF15" s="361"/>
      <c r="AG15" s="361"/>
      <c r="AH15" s="362"/>
      <c r="AI15" s="372" t="s">
        <v>150</v>
      </c>
      <c r="AJ15" s="331"/>
      <c r="AK15" s="331"/>
      <c r="AL15" s="331"/>
      <c r="AM15" s="331"/>
      <c r="AN15" s="331"/>
      <c r="AO15" s="331"/>
      <c r="AP15" s="331"/>
      <c r="AQ15" s="331"/>
      <c r="AR15" s="331"/>
      <c r="AS15" s="331"/>
      <c r="AT15" s="331"/>
      <c r="AU15" s="331"/>
      <c r="AV15" s="373"/>
      <c r="AW15" s="94"/>
      <c r="BN15" s="95"/>
      <c r="BO15" s="95"/>
      <c r="BP15" s="95"/>
      <c r="BQ15" s="95"/>
      <c r="BR15" s="95"/>
      <c r="BS15" s="95"/>
      <c r="BT15" s="95"/>
      <c r="BU15" s="95"/>
    </row>
    <row r="16" spans="1:73" ht="18" customHeight="1">
      <c r="B16" s="363"/>
      <c r="C16" s="364"/>
      <c r="D16" s="364"/>
      <c r="E16" s="364"/>
      <c r="F16" s="364"/>
      <c r="G16" s="364"/>
      <c r="H16" s="364"/>
      <c r="I16" s="365"/>
      <c r="J16" s="369"/>
      <c r="K16" s="370"/>
      <c r="L16" s="370"/>
      <c r="M16" s="370"/>
      <c r="N16" s="370"/>
      <c r="O16" s="370"/>
      <c r="P16" s="370"/>
      <c r="Q16" s="370"/>
      <c r="R16" s="370"/>
      <c r="S16" s="370"/>
      <c r="T16" s="370"/>
      <c r="U16" s="370"/>
      <c r="V16" s="370"/>
      <c r="W16" s="371"/>
      <c r="X16" s="94"/>
      <c r="AA16" s="363"/>
      <c r="AB16" s="364"/>
      <c r="AC16" s="364"/>
      <c r="AD16" s="364"/>
      <c r="AE16" s="364"/>
      <c r="AF16" s="364"/>
      <c r="AG16" s="364"/>
      <c r="AH16" s="365"/>
      <c r="AI16" s="374"/>
      <c r="AJ16" s="375"/>
      <c r="AK16" s="375"/>
      <c r="AL16" s="375"/>
      <c r="AM16" s="375"/>
      <c r="AN16" s="375"/>
      <c r="AO16" s="375"/>
      <c r="AP16" s="375"/>
      <c r="AQ16" s="375"/>
      <c r="AR16" s="375"/>
      <c r="AS16" s="375"/>
      <c r="AT16" s="375"/>
      <c r="AU16" s="375"/>
      <c r="AV16" s="376"/>
      <c r="AW16" s="94"/>
      <c r="BN16" s="95"/>
      <c r="BO16" s="95"/>
      <c r="BP16" s="95"/>
      <c r="BQ16" s="95"/>
      <c r="BR16" s="95"/>
      <c r="BS16" s="95"/>
      <c r="BT16" s="95"/>
      <c r="BU16" s="95"/>
    </row>
    <row r="17" spans="2:73" ht="18" customHeight="1">
      <c r="B17" s="360" t="s">
        <v>50</v>
      </c>
      <c r="C17" s="377"/>
      <c r="D17" s="377"/>
      <c r="E17" s="377"/>
      <c r="F17" s="377"/>
      <c r="G17" s="377"/>
      <c r="H17" s="377"/>
      <c r="I17" s="378"/>
      <c r="J17" s="366"/>
      <c r="K17" s="367"/>
      <c r="L17" s="367"/>
      <c r="M17" s="367"/>
      <c r="N17" s="367"/>
      <c r="O17" s="367"/>
      <c r="P17" s="367"/>
      <c r="Q17" s="367"/>
      <c r="R17" s="367"/>
      <c r="S17" s="367"/>
      <c r="T17" s="367"/>
      <c r="U17" s="367"/>
      <c r="V17" s="367"/>
      <c r="W17" s="368"/>
      <c r="X17" s="96"/>
      <c r="AA17" s="360" t="s">
        <v>50</v>
      </c>
      <c r="AB17" s="377"/>
      <c r="AC17" s="377"/>
      <c r="AD17" s="377"/>
      <c r="AE17" s="377"/>
      <c r="AF17" s="377"/>
      <c r="AG17" s="377"/>
      <c r="AH17" s="378"/>
      <c r="AI17" s="372" t="s">
        <v>131</v>
      </c>
      <c r="AJ17" s="331"/>
      <c r="AK17" s="331"/>
      <c r="AL17" s="331"/>
      <c r="AM17" s="331"/>
      <c r="AN17" s="331"/>
      <c r="AO17" s="331"/>
      <c r="AP17" s="331"/>
      <c r="AQ17" s="331"/>
      <c r="AR17" s="331"/>
      <c r="AS17" s="331"/>
      <c r="AT17" s="331"/>
      <c r="AU17" s="331"/>
      <c r="AV17" s="373"/>
      <c r="AW17" s="96"/>
      <c r="BN17" s="95"/>
      <c r="BO17" s="95"/>
      <c r="BP17" s="95"/>
      <c r="BQ17" s="95"/>
      <c r="BR17" s="95"/>
      <c r="BS17" s="95"/>
      <c r="BT17" s="95"/>
      <c r="BU17" s="95"/>
    </row>
    <row r="18" spans="2:73" ht="18" customHeight="1">
      <c r="B18" s="379"/>
      <c r="C18" s="380"/>
      <c r="D18" s="380"/>
      <c r="E18" s="380"/>
      <c r="F18" s="380"/>
      <c r="G18" s="380"/>
      <c r="H18" s="380"/>
      <c r="I18" s="381"/>
      <c r="J18" s="369"/>
      <c r="K18" s="370"/>
      <c r="L18" s="370"/>
      <c r="M18" s="370"/>
      <c r="N18" s="370"/>
      <c r="O18" s="370"/>
      <c r="P18" s="370"/>
      <c r="Q18" s="370"/>
      <c r="R18" s="370"/>
      <c r="S18" s="370"/>
      <c r="T18" s="370"/>
      <c r="U18" s="370"/>
      <c r="V18" s="370"/>
      <c r="W18" s="371"/>
      <c r="X18" s="96"/>
      <c r="AA18" s="379"/>
      <c r="AB18" s="380"/>
      <c r="AC18" s="380"/>
      <c r="AD18" s="380"/>
      <c r="AE18" s="380"/>
      <c r="AF18" s="380"/>
      <c r="AG18" s="380"/>
      <c r="AH18" s="381"/>
      <c r="AI18" s="374"/>
      <c r="AJ18" s="375"/>
      <c r="AK18" s="375"/>
      <c r="AL18" s="375"/>
      <c r="AM18" s="375"/>
      <c r="AN18" s="375"/>
      <c r="AO18" s="375"/>
      <c r="AP18" s="375"/>
      <c r="AQ18" s="375"/>
      <c r="AR18" s="375"/>
      <c r="AS18" s="375"/>
      <c r="AT18" s="375"/>
      <c r="AU18" s="375"/>
      <c r="AV18" s="376"/>
      <c r="AW18" s="96"/>
    </row>
    <row r="19" spans="2:73" ht="24" customHeight="1">
      <c r="B19" s="344" t="s">
        <v>1</v>
      </c>
      <c r="C19" s="345"/>
      <c r="D19" s="348" t="s">
        <v>2</v>
      </c>
      <c r="E19" s="348"/>
      <c r="F19" s="348"/>
      <c r="G19" s="348"/>
      <c r="H19" s="348"/>
      <c r="I19" s="348"/>
      <c r="J19" s="349"/>
      <c r="K19" s="349"/>
      <c r="L19" s="349"/>
      <c r="M19" s="349"/>
      <c r="N19" s="349"/>
      <c r="O19" s="349"/>
      <c r="P19" s="349"/>
      <c r="Q19" s="349"/>
      <c r="R19" s="349"/>
      <c r="S19" s="349"/>
      <c r="T19" s="349"/>
      <c r="U19" s="349"/>
      <c r="V19" s="349"/>
      <c r="W19" s="349"/>
      <c r="X19" s="96"/>
      <c r="AA19" s="344" t="s">
        <v>1</v>
      </c>
      <c r="AB19" s="345"/>
      <c r="AC19" s="348" t="s">
        <v>2</v>
      </c>
      <c r="AD19" s="348"/>
      <c r="AE19" s="348"/>
      <c r="AF19" s="348"/>
      <c r="AG19" s="348"/>
      <c r="AH19" s="348"/>
      <c r="AI19" s="350" t="s">
        <v>132</v>
      </c>
      <c r="AJ19" s="351"/>
      <c r="AK19" s="351"/>
      <c r="AL19" s="351"/>
      <c r="AM19" s="351"/>
      <c r="AN19" s="351"/>
      <c r="AO19" s="351"/>
      <c r="AP19" s="351"/>
      <c r="AQ19" s="351"/>
      <c r="AR19" s="351"/>
      <c r="AS19" s="351"/>
      <c r="AT19" s="351"/>
      <c r="AU19" s="351"/>
      <c r="AV19" s="352"/>
      <c r="AW19" s="96"/>
    </row>
    <row r="20" spans="2:73" ht="24" customHeight="1">
      <c r="B20" s="344"/>
      <c r="C20" s="345"/>
      <c r="D20" s="348"/>
      <c r="E20" s="348"/>
      <c r="F20" s="348"/>
      <c r="G20" s="348"/>
      <c r="H20" s="348"/>
      <c r="I20" s="348"/>
      <c r="J20" s="349"/>
      <c r="K20" s="349"/>
      <c r="L20" s="349"/>
      <c r="M20" s="349"/>
      <c r="N20" s="349"/>
      <c r="O20" s="349"/>
      <c r="P20" s="349"/>
      <c r="Q20" s="349"/>
      <c r="R20" s="349"/>
      <c r="S20" s="349"/>
      <c r="T20" s="349"/>
      <c r="U20" s="349"/>
      <c r="V20" s="349"/>
      <c r="W20" s="349"/>
      <c r="X20" s="96"/>
      <c r="AA20" s="344"/>
      <c r="AB20" s="345"/>
      <c r="AC20" s="348"/>
      <c r="AD20" s="348"/>
      <c r="AE20" s="348"/>
      <c r="AF20" s="348"/>
      <c r="AG20" s="348"/>
      <c r="AH20" s="348"/>
      <c r="AI20" s="353"/>
      <c r="AJ20" s="354"/>
      <c r="AK20" s="354"/>
      <c r="AL20" s="354"/>
      <c r="AM20" s="354"/>
      <c r="AN20" s="354"/>
      <c r="AO20" s="354"/>
      <c r="AP20" s="354"/>
      <c r="AQ20" s="354"/>
      <c r="AR20" s="354"/>
      <c r="AS20" s="354"/>
      <c r="AT20" s="354"/>
      <c r="AU20" s="354"/>
      <c r="AV20" s="355"/>
      <c r="AW20" s="96"/>
    </row>
    <row r="21" spans="2:73" ht="24" customHeight="1">
      <c r="B21" s="344"/>
      <c r="C21" s="345"/>
      <c r="D21" s="348"/>
      <c r="E21" s="348"/>
      <c r="F21" s="348"/>
      <c r="G21" s="348"/>
      <c r="H21" s="348"/>
      <c r="I21" s="348"/>
      <c r="J21" s="349"/>
      <c r="K21" s="349"/>
      <c r="L21" s="349"/>
      <c r="M21" s="349"/>
      <c r="N21" s="349"/>
      <c r="O21" s="349"/>
      <c r="P21" s="349"/>
      <c r="Q21" s="349"/>
      <c r="R21" s="349"/>
      <c r="S21" s="349"/>
      <c r="T21" s="349"/>
      <c r="U21" s="349"/>
      <c r="V21" s="349"/>
      <c r="W21" s="349"/>
      <c r="X21" s="96"/>
      <c r="AA21" s="344"/>
      <c r="AB21" s="345"/>
      <c r="AC21" s="348"/>
      <c r="AD21" s="348"/>
      <c r="AE21" s="348"/>
      <c r="AF21" s="348"/>
      <c r="AG21" s="348"/>
      <c r="AH21" s="348"/>
      <c r="AI21" s="353"/>
      <c r="AJ21" s="354"/>
      <c r="AK21" s="354"/>
      <c r="AL21" s="354"/>
      <c r="AM21" s="354"/>
      <c r="AN21" s="354"/>
      <c r="AO21" s="354"/>
      <c r="AP21" s="354"/>
      <c r="AQ21" s="354"/>
      <c r="AR21" s="354"/>
      <c r="AS21" s="354"/>
      <c r="AT21" s="354"/>
      <c r="AU21" s="354"/>
      <c r="AV21" s="355"/>
      <c r="AW21" s="96"/>
    </row>
    <row r="22" spans="2:73" ht="24" customHeight="1">
      <c r="B22" s="344"/>
      <c r="C22" s="345"/>
      <c r="D22" s="348"/>
      <c r="E22" s="348"/>
      <c r="F22" s="348"/>
      <c r="G22" s="348"/>
      <c r="H22" s="348"/>
      <c r="I22" s="348"/>
      <c r="J22" s="349"/>
      <c r="K22" s="349"/>
      <c r="L22" s="349"/>
      <c r="M22" s="349"/>
      <c r="N22" s="349"/>
      <c r="O22" s="349"/>
      <c r="P22" s="349"/>
      <c r="Q22" s="349"/>
      <c r="R22" s="349"/>
      <c r="S22" s="349"/>
      <c r="T22" s="349"/>
      <c r="U22" s="349"/>
      <c r="V22" s="349"/>
      <c r="W22" s="349"/>
      <c r="X22" s="96"/>
      <c r="AA22" s="344"/>
      <c r="AB22" s="345"/>
      <c r="AC22" s="348"/>
      <c r="AD22" s="348"/>
      <c r="AE22" s="348"/>
      <c r="AF22" s="348"/>
      <c r="AG22" s="348"/>
      <c r="AH22" s="348"/>
      <c r="AI22" s="356"/>
      <c r="AJ22" s="357"/>
      <c r="AK22" s="357"/>
      <c r="AL22" s="357"/>
      <c r="AM22" s="357"/>
      <c r="AN22" s="357"/>
      <c r="AO22" s="357"/>
      <c r="AP22" s="357"/>
      <c r="AQ22" s="357"/>
      <c r="AR22" s="357"/>
      <c r="AS22" s="357"/>
      <c r="AT22" s="357"/>
      <c r="AU22" s="357"/>
      <c r="AV22" s="358"/>
      <c r="AW22" s="96"/>
    </row>
    <row r="23" spans="2:73" ht="24" customHeight="1">
      <c r="B23" s="344"/>
      <c r="C23" s="345"/>
      <c r="D23" s="359" t="s">
        <v>3</v>
      </c>
      <c r="E23" s="359"/>
      <c r="F23" s="359"/>
      <c r="G23" s="359"/>
      <c r="H23" s="359"/>
      <c r="I23" s="359"/>
      <c r="J23" s="349"/>
      <c r="K23" s="349"/>
      <c r="L23" s="349"/>
      <c r="M23" s="349"/>
      <c r="N23" s="349"/>
      <c r="O23" s="349"/>
      <c r="P23" s="349"/>
      <c r="Q23" s="349"/>
      <c r="R23" s="349"/>
      <c r="S23" s="349"/>
      <c r="T23" s="349"/>
      <c r="U23" s="349"/>
      <c r="V23" s="349"/>
      <c r="W23" s="349"/>
      <c r="X23" s="96"/>
      <c r="AA23" s="344"/>
      <c r="AB23" s="345"/>
      <c r="AC23" s="359" t="s">
        <v>3</v>
      </c>
      <c r="AD23" s="359"/>
      <c r="AE23" s="359"/>
      <c r="AF23" s="359"/>
      <c r="AG23" s="359"/>
      <c r="AH23" s="359"/>
      <c r="AI23" s="350" t="s">
        <v>133</v>
      </c>
      <c r="AJ23" s="351"/>
      <c r="AK23" s="351"/>
      <c r="AL23" s="351"/>
      <c r="AM23" s="351"/>
      <c r="AN23" s="351"/>
      <c r="AO23" s="351"/>
      <c r="AP23" s="351"/>
      <c r="AQ23" s="351"/>
      <c r="AR23" s="351"/>
      <c r="AS23" s="351"/>
      <c r="AT23" s="351"/>
      <c r="AU23" s="351"/>
      <c r="AV23" s="352"/>
      <c r="AW23" s="96"/>
    </row>
    <row r="24" spans="2:73" ht="24" customHeight="1">
      <c r="B24" s="344"/>
      <c r="C24" s="345"/>
      <c r="D24" s="359"/>
      <c r="E24" s="359"/>
      <c r="F24" s="359"/>
      <c r="G24" s="359"/>
      <c r="H24" s="359"/>
      <c r="I24" s="359"/>
      <c r="J24" s="349"/>
      <c r="K24" s="349"/>
      <c r="L24" s="349"/>
      <c r="M24" s="349"/>
      <c r="N24" s="349"/>
      <c r="O24" s="349"/>
      <c r="P24" s="349"/>
      <c r="Q24" s="349"/>
      <c r="R24" s="349"/>
      <c r="S24" s="349"/>
      <c r="T24" s="349"/>
      <c r="U24" s="349"/>
      <c r="V24" s="349"/>
      <c r="W24" s="349"/>
      <c r="X24" s="96"/>
      <c r="AA24" s="344"/>
      <c r="AB24" s="345"/>
      <c r="AC24" s="359"/>
      <c r="AD24" s="359"/>
      <c r="AE24" s="359"/>
      <c r="AF24" s="359"/>
      <c r="AG24" s="359"/>
      <c r="AH24" s="359"/>
      <c r="AI24" s="353"/>
      <c r="AJ24" s="354"/>
      <c r="AK24" s="354"/>
      <c r="AL24" s="354"/>
      <c r="AM24" s="354"/>
      <c r="AN24" s="354"/>
      <c r="AO24" s="354"/>
      <c r="AP24" s="354"/>
      <c r="AQ24" s="354"/>
      <c r="AR24" s="354"/>
      <c r="AS24" s="354"/>
      <c r="AT24" s="354"/>
      <c r="AU24" s="354"/>
      <c r="AV24" s="355"/>
      <c r="AW24" s="96"/>
    </row>
    <row r="25" spans="2:73" ht="24" customHeight="1">
      <c r="B25" s="344"/>
      <c r="C25" s="345"/>
      <c r="D25" s="359"/>
      <c r="E25" s="359"/>
      <c r="F25" s="359"/>
      <c r="G25" s="359"/>
      <c r="H25" s="359"/>
      <c r="I25" s="359"/>
      <c r="J25" s="349"/>
      <c r="K25" s="349"/>
      <c r="L25" s="349"/>
      <c r="M25" s="349"/>
      <c r="N25" s="349"/>
      <c r="O25" s="349"/>
      <c r="P25" s="349"/>
      <c r="Q25" s="349"/>
      <c r="R25" s="349"/>
      <c r="S25" s="349"/>
      <c r="T25" s="349"/>
      <c r="U25" s="349"/>
      <c r="V25" s="349"/>
      <c r="W25" s="349"/>
      <c r="X25" s="96"/>
      <c r="AA25" s="344"/>
      <c r="AB25" s="345"/>
      <c r="AC25" s="359"/>
      <c r="AD25" s="359"/>
      <c r="AE25" s="359"/>
      <c r="AF25" s="359"/>
      <c r="AG25" s="359"/>
      <c r="AH25" s="359"/>
      <c r="AI25" s="353"/>
      <c r="AJ25" s="354"/>
      <c r="AK25" s="354"/>
      <c r="AL25" s="354"/>
      <c r="AM25" s="354"/>
      <c r="AN25" s="354"/>
      <c r="AO25" s="354"/>
      <c r="AP25" s="354"/>
      <c r="AQ25" s="354"/>
      <c r="AR25" s="354"/>
      <c r="AS25" s="354"/>
      <c r="AT25" s="354"/>
      <c r="AU25" s="354"/>
      <c r="AV25" s="355"/>
      <c r="AW25" s="96"/>
    </row>
    <row r="26" spans="2:73" ht="24" customHeight="1">
      <c r="B26" s="346"/>
      <c r="C26" s="347"/>
      <c r="D26" s="359"/>
      <c r="E26" s="359"/>
      <c r="F26" s="359"/>
      <c r="G26" s="359"/>
      <c r="H26" s="359"/>
      <c r="I26" s="359"/>
      <c r="J26" s="349"/>
      <c r="K26" s="349"/>
      <c r="L26" s="349"/>
      <c r="M26" s="349"/>
      <c r="N26" s="349"/>
      <c r="O26" s="349"/>
      <c r="P26" s="349"/>
      <c r="Q26" s="349"/>
      <c r="R26" s="349"/>
      <c r="S26" s="349"/>
      <c r="T26" s="349"/>
      <c r="U26" s="349"/>
      <c r="V26" s="349"/>
      <c r="W26" s="349"/>
      <c r="X26" s="96"/>
      <c r="AA26" s="346"/>
      <c r="AB26" s="347"/>
      <c r="AC26" s="359"/>
      <c r="AD26" s="359"/>
      <c r="AE26" s="359"/>
      <c r="AF26" s="359"/>
      <c r="AG26" s="359"/>
      <c r="AH26" s="359"/>
      <c r="AI26" s="356"/>
      <c r="AJ26" s="357"/>
      <c r="AK26" s="357"/>
      <c r="AL26" s="357"/>
      <c r="AM26" s="357"/>
      <c r="AN26" s="357"/>
      <c r="AO26" s="357"/>
      <c r="AP26" s="357"/>
      <c r="AQ26" s="357"/>
      <c r="AR26" s="357"/>
      <c r="AS26" s="357"/>
      <c r="AT26" s="357"/>
      <c r="AU26" s="357"/>
      <c r="AV26" s="358"/>
      <c r="AW26" s="96"/>
    </row>
    <row r="27" spans="2:73" ht="24" customHeight="1">
      <c r="B27" s="334" t="s">
        <v>4</v>
      </c>
      <c r="C27" s="334"/>
      <c r="D27" s="334"/>
      <c r="E27" s="334"/>
      <c r="F27" s="334"/>
      <c r="G27" s="334"/>
      <c r="H27" s="334"/>
      <c r="I27" s="334"/>
      <c r="J27" s="335"/>
      <c r="K27" s="335"/>
      <c r="L27" s="335"/>
      <c r="M27" s="335"/>
      <c r="N27" s="335"/>
      <c r="O27" s="335"/>
      <c r="P27" s="335"/>
      <c r="Q27" s="335"/>
      <c r="R27" s="335"/>
      <c r="S27" s="335"/>
      <c r="T27" s="335"/>
      <c r="U27" s="335"/>
      <c r="V27" s="335"/>
      <c r="W27" s="335"/>
      <c r="X27" s="96"/>
      <c r="AA27" s="334" t="s">
        <v>4</v>
      </c>
      <c r="AB27" s="334"/>
      <c r="AC27" s="334"/>
      <c r="AD27" s="334"/>
      <c r="AE27" s="334"/>
      <c r="AF27" s="334"/>
      <c r="AG27" s="334"/>
      <c r="AH27" s="334"/>
      <c r="AI27" s="336" t="s">
        <v>134</v>
      </c>
      <c r="AJ27" s="336"/>
      <c r="AK27" s="336"/>
      <c r="AL27" s="336"/>
      <c r="AM27" s="336"/>
      <c r="AN27" s="336"/>
      <c r="AO27" s="336"/>
      <c r="AP27" s="336"/>
      <c r="AQ27" s="336"/>
      <c r="AR27" s="336"/>
      <c r="AS27" s="336"/>
      <c r="AT27" s="336"/>
      <c r="AU27" s="336"/>
      <c r="AV27" s="336"/>
      <c r="AW27" s="96"/>
    </row>
    <row r="28" spans="2:73" ht="24" customHeight="1">
      <c r="B28" s="334"/>
      <c r="C28" s="334"/>
      <c r="D28" s="334"/>
      <c r="E28" s="334"/>
      <c r="F28" s="334"/>
      <c r="G28" s="334"/>
      <c r="H28" s="334"/>
      <c r="I28" s="334"/>
      <c r="J28" s="335"/>
      <c r="K28" s="335"/>
      <c r="L28" s="335"/>
      <c r="M28" s="335"/>
      <c r="N28" s="335"/>
      <c r="O28" s="335"/>
      <c r="P28" s="335"/>
      <c r="Q28" s="335"/>
      <c r="R28" s="335"/>
      <c r="S28" s="335"/>
      <c r="T28" s="335"/>
      <c r="U28" s="335"/>
      <c r="V28" s="335"/>
      <c r="W28" s="335"/>
      <c r="X28" s="96"/>
      <c r="AA28" s="334"/>
      <c r="AB28" s="334"/>
      <c r="AC28" s="334"/>
      <c r="AD28" s="334"/>
      <c r="AE28" s="334"/>
      <c r="AF28" s="334"/>
      <c r="AG28" s="334"/>
      <c r="AH28" s="334"/>
      <c r="AI28" s="336"/>
      <c r="AJ28" s="336"/>
      <c r="AK28" s="336"/>
      <c r="AL28" s="336"/>
      <c r="AM28" s="336"/>
      <c r="AN28" s="336"/>
      <c r="AO28" s="336"/>
      <c r="AP28" s="336"/>
      <c r="AQ28" s="336"/>
      <c r="AR28" s="336"/>
      <c r="AS28" s="336"/>
      <c r="AT28" s="336"/>
      <c r="AU28" s="336"/>
      <c r="AV28" s="336"/>
      <c r="AW28" s="96"/>
    </row>
    <row r="29" spans="2:73" ht="24" customHeight="1">
      <c r="B29" s="334" t="s">
        <v>51</v>
      </c>
      <c r="C29" s="334"/>
      <c r="D29" s="334"/>
      <c r="E29" s="334"/>
      <c r="F29" s="334"/>
      <c r="G29" s="334"/>
      <c r="H29" s="334"/>
      <c r="I29" s="334"/>
      <c r="J29" s="337"/>
      <c r="K29" s="337"/>
      <c r="L29" s="337"/>
      <c r="M29" s="337"/>
      <c r="N29" s="337"/>
      <c r="O29" s="337"/>
      <c r="P29" s="337"/>
      <c r="Q29" s="337"/>
      <c r="R29" s="337"/>
      <c r="S29" s="337"/>
      <c r="T29" s="337"/>
      <c r="U29" s="337"/>
      <c r="V29" s="337"/>
      <c r="W29" s="337"/>
      <c r="X29" s="96"/>
      <c r="AA29" s="334" t="s">
        <v>51</v>
      </c>
      <c r="AB29" s="334"/>
      <c r="AC29" s="334"/>
      <c r="AD29" s="334"/>
      <c r="AE29" s="334"/>
      <c r="AF29" s="334"/>
      <c r="AG29" s="334"/>
      <c r="AH29" s="334"/>
      <c r="AI29" s="338" t="s">
        <v>130</v>
      </c>
      <c r="AJ29" s="339"/>
      <c r="AK29" s="339"/>
      <c r="AL29" s="339"/>
      <c r="AM29" s="339"/>
      <c r="AN29" s="339"/>
      <c r="AO29" s="339"/>
      <c r="AP29" s="339"/>
      <c r="AQ29" s="339"/>
      <c r="AR29" s="339"/>
      <c r="AS29" s="339"/>
      <c r="AT29" s="339"/>
      <c r="AU29" s="339"/>
      <c r="AV29" s="340"/>
      <c r="AW29" s="96"/>
    </row>
    <row r="30" spans="2:73" ht="24" customHeight="1">
      <c r="B30" s="334"/>
      <c r="C30" s="334"/>
      <c r="D30" s="334"/>
      <c r="E30" s="334"/>
      <c r="F30" s="334"/>
      <c r="G30" s="334"/>
      <c r="H30" s="334"/>
      <c r="I30" s="334"/>
      <c r="J30" s="337"/>
      <c r="K30" s="337"/>
      <c r="L30" s="337"/>
      <c r="M30" s="337"/>
      <c r="N30" s="337"/>
      <c r="O30" s="337"/>
      <c r="P30" s="337"/>
      <c r="Q30" s="337"/>
      <c r="R30" s="337"/>
      <c r="S30" s="337"/>
      <c r="T30" s="337"/>
      <c r="U30" s="337"/>
      <c r="V30" s="337"/>
      <c r="W30" s="337"/>
      <c r="X30" s="96"/>
      <c r="AA30" s="334"/>
      <c r="AB30" s="334"/>
      <c r="AC30" s="334"/>
      <c r="AD30" s="334"/>
      <c r="AE30" s="334"/>
      <c r="AF30" s="334"/>
      <c r="AG30" s="334"/>
      <c r="AH30" s="334"/>
      <c r="AI30" s="341"/>
      <c r="AJ30" s="342"/>
      <c r="AK30" s="342"/>
      <c r="AL30" s="342"/>
      <c r="AM30" s="342"/>
      <c r="AN30" s="342"/>
      <c r="AO30" s="342"/>
      <c r="AP30" s="342"/>
      <c r="AQ30" s="342"/>
      <c r="AR30" s="342"/>
      <c r="AS30" s="342"/>
      <c r="AT30" s="342"/>
      <c r="AU30" s="342"/>
      <c r="AV30" s="343"/>
      <c r="AW30" s="96"/>
    </row>
    <row r="31" spans="2:73" ht="18" customHeight="1">
      <c r="B31" s="329" t="s">
        <v>148</v>
      </c>
      <c r="C31" s="329"/>
      <c r="D31" s="329"/>
      <c r="E31" s="329"/>
      <c r="F31" s="329"/>
      <c r="G31" s="329"/>
      <c r="H31" s="329"/>
      <c r="I31" s="329"/>
      <c r="J31" s="329"/>
      <c r="K31" s="329"/>
      <c r="L31" s="329"/>
      <c r="M31" s="329"/>
      <c r="N31" s="329"/>
      <c r="O31" s="329"/>
      <c r="P31" s="329"/>
      <c r="Q31" s="329"/>
      <c r="R31" s="329"/>
      <c r="S31" s="329"/>
      <c r="T31" s="329"/>
      <c r="U31" s="329"/>
      <c r="V31" s="329"/>
      <c r="W31" s="329"/>
      <c r="X31" s="96"/>
      <c r="AA31" s="329" t="s">
        <v>148</v>
      </c>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96"/>
    </row>
    <row r="32" spans="2:73" ht="18" customHeight="1">
      <c r="B32" s="330"/>
      <c r="C32" s="330"/>
      <c r="D32" s="330"/>
      <c r="E32" s="330"/>
      <c r="F32" s="330"/>
      <c r="G32" s="330"/>
      <c r="H32" s="330"/>
      <c r="I32" s="330"/>
      <c r="J32" s="330"/>
      <c r="K32" s="330"/>
      <c r="L32" s="330"/>
      <c r="M32" s="330"/>
      <c r="N32" s="330"/>
      <c r="O32" s="330"/>
      <c r="P32" s="330"/>
      <c r="Q32" s="330"/>
      <c r="R32" s="330"/>
      <c r="S32" s="330"/>
      <c r="T32" s="330"/>
      <c r="U32" s="330"/>
      <c r="V32" s="330"/>
      <c r="W32" s="330"/>
      <c r="X32" s="96"/>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96"/>
    </row>
    <row r="33" spans="2:49" ht="18" customHeight="1">
      <c r="B33" s="96"/>
      <c r="C33" s="96"/>
      <c r="D33" s="96"/>
      <c r="E33" s="96"/>
      <c r="F33" s="96"/>
      <c r="G33" s="96"/>
      <c r="H33" s="96"/>
      <c r="I33" s="96"/>
      <c r="J33" s="96"/>
      <c r="K33" s="96"/>
      <c r="L33" s="96"/>
      <c r="M33" s="96"/>
      <c r="N33" s="96"/>
      <c r="O33" s="96"/>
      <c r="P33" s="96"/>
      <c r="Q33" s="96"/>
      <c r="R33" s="96"/>
      <c r="S33" s="96"/>
      <c r="T33" s="96"/>
      <c r="U33" s="96"/>
      <c r="V33" s="96"/>
      <c r="W33" s="96"/>
      <c r="X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row>
    <row r="1048566" spans="12:48" ht="18" customHeight="1">
      <c r="L1048566" s="331"/>
      <c r="M1048566" s="332"/>
      <c r="N1048566" s="332"/>
      <c r="O1048566" s="332"/>
      <c r="P1048566" s="332"/>
      <c r="Q1048566" s="332"/>
      <c r="R1048566" s="332"/>
      <c r="S1048566" s="332"/>
      <c r="T1048566" s="332"/>
      <c r="U1048566" s="332"/>
      <c r="V1048566" s="332"/>
      <c r="W1048566" s="333"/>
      <c r="AK1048566" s="331"/>
      <c r="AL1048566" s="332"/>
      <c r="AM1048566" s="332"/>
      <c r="AN1048566" s="332"/>
      <c r="AO1048566" s="332"/>
      <c r="AP1048566" s="332"/>
      <c r="AQ1048566" s="332"/>
      <c r="AR1048566" s="332"/>
      <c r="AS1048566" s="332"/>
      <c r="AT1048566" s="332"/>
      <c r="AU1048566" s="332"/>
      <c r="AV1048566" s="333"/>
    </row>
  </sheetData>
  <sheetProtection algorithmName="SHA-512" hashValue="N5CvCjSqLO9yRZp7jlnQgRgLxSV28SpMrgCINh1r/Mvyl7lLzSlbXxRPdNgDkxtGGPH0OhblOdXJFcWykhfz+w==" saltValue="5KgZW6np9mTFj7W4VHm1mw==" spinCount="100000" sheet="1" objects="1" scenarios="1"/>
  <mergeCells count="61">
    <mergeCell ref="A2:X2"/>
    <mergeCell ref="Z2:AW2"/>
    <mergeCell ref="B4:L5"/>
    <mergeCell ref="AA4:AK5"/>
    <mergeCell ref="AN4:AU5"/>
    <mergeCell ref="O4:P5"/>
    <mergeCell ref="Q4:Q5"/>
    <mergeCell ref="R4:R5"/>
    <mergeCell ref="S4:S5"/>
    <mergeCell ref="T4:T5"/>
    <mergeCell ref="U4:U5"/>
    <mergeCell ref="V4:V5"/>
    <mergeCell ref="B6:L7"/>
    <mergeCell ref="M6:W7"/>
    <mergeCell ref="AA6:AK7"/>
    <mergeCell ref="AL6:AV7"/>
    <mergeCell ref="B8:L9"/>
    <mergeCell ref="W8:W9"/>
    <mergeCell ref="AA8:AK9"/>
    <mergeCell ref="AL8:AU9"/>
    <mergeCell ref="AV8:AV9"/>
    <mergeCell ref="M8:V8"/>
    <mergeCell ref="M9:V9"/>
    <mergeCell ref="B11:W12"/>
    <mergeCell ref="AA11:AV12"/>
    <mergeCell ref="B13:I14"/>
    <mergeCell ref="J13:W14"/>
    <mergeCell ref="AA13:AH14"/>
    <mergeCell ref="AI13:AV14"/>
    <mergeCell ref="B15:I16"/>
    <mergeCell ref="J15:W16"/>
    <mergeCell ref="AA15:AH16"/>
    <mergeCell ref="AI15:AV16"/>
    <mergeCell ref="B17:I18"/>
    <mergeCell ref="J17:W18"/>
    <mergeCell ref="AA17:AH18"/>
    <mergeCell ref="AI17:AV18"/>
    <mergeCell ref="AI19:AV22"/>
    <mergeCell ref="D23:I26"/>
    <mergeCell ref="J23:W26"/>
    <mergeCell ref="AC23:AH26"/>
    <mergeCell ref="AI23:AV26"/>
    <mergeCell ref="B19:C26"/>
    <mergeCell ref="D19:I22"/>
    <mergeCell ref="J19:W22"/>
    <mergeCell ref="AA19:AB26"/>
    <mergeCell ref="AC19:AH22"/>
    <mergeCell ref="B27:I28"/>
    <mergeCell ref="J27:W28"/>
    <mergeCell ref="AA27:AH28"/>
    <mergeCell ref="AI27:AV28"/>
    <mergeCell ref="B29:I30"/>
    <mergeCell ref="J29:W30"/>
    <mergeCell ref="AA29:AH30"/>
    <mergeCell ref="AI29:AV30"/>
    <mergeCell ref="B31:W31"/>
    <mergeCell ref="AA31:AV31"/>
    <mergeCell ref="B32:W32"/>
    <mergeCell ref="AA32:AV32"/>
    <mergeCell ref="L1048566:W1048566"/>
    <mergeCell ref="AK1048566:AV1048566"/>
  </mergeCells>
  <phoneticPr fontId="4"/>
  <conditionalFormatting sqref="B8:L9 J13:W30">
    <cfRule type="containsBlanks" dxfId="69" priority="15">
      <formula>LEN(TRIM(B8))=0</formula>
    </cfRule>
  </conditionalFormatting>
  <conditionalFormatting sqref="M8:M9">
    <cfRule type="containsBlanks" dxfId="68" priority="14">
      <formula>LEN(TRIM(M8))=0</formula>
    </cfRule>
  </conditionalFormatting>
  <conditionalFormatting sqref="AI15:AV18">
    <cfRule type="containsBlanks" dxfId="67" priority="12">
      <formula>LEN(TRIM(AI15))=0</formula>
    </cfRule>
  </conditionalFormatting>
  <conditionalFormatting sqref="AN4:AU5">
    <cfRule type="beginsWith" dxfId="66" priority="11" operator="beginsWith" text="年">
      <formula>LEFT(AN4,LEN("年"))="年"</formula>
    </cfRule>
  </conditionalFormatting>
  <conditionalFormatting sqref="AL8:AU9">
    <cfRule type="containsBlanks" dxfId="65" priority="10">
      <formula>LEN(TRIM(AL8))=0</formula>
    </cfRule>
  </conditionalFormatting>
  <conditionalFormatting sqref="AA8:AK9">
    <cfRule type="containsBlanks" dxfId="64" priority="9">
      <formula>LEN(TRIM(AA8))=0</formula>
    </cfRule>
  </conditionalFormatting>
  <conditionalFormatting sqref="AI13:AV14">
    <cfRule type="containsBlanks" dxfId="63" priority="8">
      <formula>LEN(TRIM(AI13))=0</formula>
    </cfRule>
  </conditionalFormatting>
  <conditionalFormatting sqref="AI29:AV30">
    <cfRule type="containsBlanks" dxfId="62" priority="7">
      <formula>LEN(TRIM(AI29))=0</formula>
    </cfRule>
  </conditionalFormatting>
  <conditionalFormatting sqref="AI19:AV22">
    <cfRule type="containsBlanks" dxfId="61" priority="6">
      <formula>LEN(TRIM(AI19))=0</formula>
    </cfRule>
  </conditionalFormatting>
  <conditionalFormatting sqref="AI23:AV26">
    <cfRule type="containsBlanks" dxfId="60" priority="5">
      <formula>LEN(TRIM(AI23))=0</formula>
    </cfRule>
  </conditionalFormatting>
  <conditionalFormatting sqref="AI27:AV28">
    <cfRule type="containsBlanks" dxfId="59" priority="4">
      <formula>LEN(TRIM(AI27))=0</formula>
    </cfRule>
  </conditionalFormatting>
  <conditionalFormatting sqref="Q4:Q5">
    <cfRule type="containsBlanks" dxfId="58" priority="3">
      <formula>LEN(TRIM(Q4))=0</formula>
    </cfRule>
  </conditionalFormatting>
  <conditionalFormatting sqref="S4:S5">
    <cfRule type="containsBlanks" dxfId="57" priority="2">
      <formula>LEN(TRIM(S4))=0</formula>
    </cfRule>
  </conditionalFormatting>
  <conditionalFormatting sqref="U4:U5">
    <cfRule type="containsBlanks" dxfId="56" priority="1">
      <formula>LEN(TRIM(U4))=0</formula>
    </cfRule>
  </conditionalFormatting>
  <hyperlinks>
    <hyperlink ref="AQ1" location="必要書類!A1" display="★必要書類シートに戻る" xr:uid="{914652AE-7C51-49A8-BCE9-2B6F4C3431A6}"/>
  </hyperlink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46845-1278-4584-BC19-F9C1AD19CE01}">
  <sheetPr>
    <tabColor rgb="FFFFFF00"/>
  </sheetPr>
  <dimension ref="A1:BV1048573"/>
  <sheetViews>
    <sheetView showGridLines="0" showZeros="0" view="pageBreakPreview" zoomScale="80" zoomScaleNormal="100" zoomScaleSheetLayoutView="80" workbookViewId="0">
      <selection activeCell="P3" sqref="P3:X3"/>
    </sheetView>
  </sheetViews>
  <sheetFormatPr defaultColWidth="3.625" defaultRowHeight="18" customHeight="1"/>
  <cols>
    <col min="1" max="1" width="3.625" style="81" customWidth="1"/>
    <col min="2" max="2" width="3.625" style="81"/>
    <col min="3" max="3" width="1.375" style="81" customWidth="1"/>
    <col min="4" max="24" width="3.625" style="81"/>
    <col min="25" max="26" width="3.625" style="81" customWidth="1"/>
    <col min="27" max="27" width="3.625" style="81"/>
    <col min="28" max="28" width="1.375" style="81" customWidth="1"/>
    <col min="29" max="16384" width="3.625" style="81"/>
  </cols>
  <sheetData>
    <row r="1" spans="1:74" ht="29.25" customHeight="1">
      <c r="A1" s="81" t="s">
        <v>40</v>
      </c>
      <c r="Z1" s="81" t="s">
        <v>40</v>
      </c>
      <c r="AP1" s="82" t="s">
        <v>158</v>
      </c>
    </row>
    <row r="2" spans="1:74" ht="18" customHeight="1">
      <c r="A2" s="431" t="s">
        <v>39</v>
      </c>
      <c r="B2" s="431"/>
      <c r="C2" s="431"/>
      <c r="D2" s="431"/>
      <c r="E2" s="431"/>
      <c r="F2" s="431"/>
      <c r="G2" s="431"/>
      <c r="H2" s="431"/>
      <c r="I2" s="431"/>
      <c r="J2" s="431"/>
      <c r="K2" s="431"/>
      <c r="L2" s="431"/>
      <c r="M2" s="431"/>
      <c r="N2" s="431"/>
      <c r="O2" s="431"/>
      <c r="P2" s="431"/>
      <c r="Q2" s="431"/>
      <c r="R2" s="431"/>
      <c r="S2" s="431"/>
      <c r="T2" s="431"/>
      <c r="U2" s="431"/>
      <c r="V2" s="431"/>
      <c r="W2" s="431"/>
      <c r="X2" s="431"/>
      <c r="Z2" s="431" t="s">
        <v>39</v>
      </c>
      <c r="AA2" s="431"/>
      <c r="AB2" s="431"/>
      <c r="AC2" s="431"/>
      <c r="AD2" s="431"/>
      <c r="AE2" s="431"/>
      <c r="AF2" s="431"/>
      <c r="AG2" s="431"/>
      <c r="AH2" s="431"/>
      <c r="AI2" s="431"/>
      <c r="AJ2" s="431"/>
      <c r="AK2" s="431"/>
      <c r="AL2" s="431"/>
      <c r="AM2" s="431"/>
      <c r="AN2" s="431"/>
      <c r="AO2" s="431"/>
      <c r="AP2" s="431"/>
      <c r="AQ2" s="431"/>
      <c r="AR2" s="431"/>
      <c r="AS2" s="431"/>
      <c r="AT2" s="431"/>
      <c r="AU2" s="431"/>
      <c r="AV2" s="431"/>
      <c r="AW2" s="431"/>
    </row>
    <row r="3" spans="1:74" ht="18" customHeight="1">
      <c r="P3" s="486" t="str">
        <f>幼保連携型認可変更届!O4&amp;幼保連携型認可変更届!Q4&amp;幼保連携型認可変更届!R4&amp;幼保連携型認可変更届!S4&amp;幼保連携型認可変更届!T4&amp;幼保連携型認可変更届!U4&amp;幼保連携型認可変更届!V4</f>
        <v>令和年月日</v>
      </c>
      <c r="Q3" s="486"/>
      <c r="R3" s="486"/>
      <c r="S3" s="486"/>
      <c r="T3" s="486"/>
      <c r="U3" s="486"/>
      <c r="V3" s="486"/>
      <c r="W3" s="486"/>
      <c r="X3" s="486"/>
      <c r="AP3" s="487" t="s">
        <v>135</v>
      </c>
      <c r="AQ3" s="487"/>
      <c r="AR3" s="487"/>
      <c r="AS3" s="487"/>
      <c r="AT3" s="487"/>
      <c r="AU3" s="487"/>
      <c r="AV3" s="487"/>
      <c r="AW3" s="487"/>
      <c r="AX3" s="97"/>
      <c r="AY3" s="97"/>
      <c r="AZ3" s="97"/>
      <c r="BA3" s="97"/>
      <c r="BB3" s="97"/>
      <c r="BC3" s="97"/>
      <c r="BD3" s="97"/>
      <c r="BE3" s="97"/>
      <c r="BF3" s="97"/>
      <c r="BG3" s="97"/>
      <c r="BH3" s="97"/>
    </row>
    <row r="4" spans="1:74" ht="18" customHeight="1">
      <c r="A4" s="81" t="s">
        <v>5</v>
      </c>
      <c r="Z4" s="81" t="s">
        <v>5</v>
      </c>
      <c r="AX4" s="97"/>
      <c r="AY4" s="97"/>
      <c r="AZ4" s="97"/>
      <c r="BA4" s="97"/>
      <c r="BB4" s="97"/>
      <c r="BC4" s="97"/>
      <c r="BD4" s="97"/>
      <c r="BE4" s="97"/>
      <c r="BF4" s="97"/>
      <c r="BG4" s="97"/>
      <c r="BH4" s="97"/>
    </row>
    <row r="5" spans="1:74" ht="36" customHeight="1">
      <c r="J5" s="93" t="s">
        <v>6</v>
      </c>
      <c r="L5" s="81" t="s">
        <v>7</v>
      </c>
      <c r="O5" s="488">
        <f>幼保連携型認可変更届!B8</f>
        <v>0</v>
      </c>
      <c r="P5" s="330"/>
      <c r="Q5" s="330"/>
      <c r="R5" s="330"/>
      <c r="S5" s="330"/>
      <c r="T5" s="330"/>
      <c r="U5" s="330"/>
      <c r="V5" s="330"/>
      <c r="W5" s="330"/>
      <c r="X5" s="330"/>
      <c r="Y5" s="83"/>
      <c r="AI5" s="93" t="s">
        <v>6</v>
      </c>
      <c r="AK5" s="81" t="s">
        <v>7</v>
      </c>
      <c r="AN5" s="330" t="s">
        <v>136</v>
      </c>
      <c r="AO5" s="330"/>
      <c r="AP5" s="330"/>
      <c r="AQ5" s="330"/>
      <c r="AR5" s="330"/>
      <c r="AS5" s="330"/>
      <c r="AT5" s="330"/>
      <c r="AU5" s="330"/>
      <c r="AV5" s="330"/>
      <c r="AW5" s="330"/>
      <c r="AX5" s="97"/>
      <c r="AY5" s="97"/>
      <c r="AZ5" s="97"/>
      <c r="BA5" s="97"/>
      <c r="BB5" s="97"/>
      <c r="BC5" s="97"/>
      <c r="BD5" s="97"/>
      <c r="BE5" s="97"/>
      <c r="BF5" s="97"/>
      <c r="BG5" s="97"/>
      <c r="BH5" s="97"/>
    </row>
    <row r="6" spans="1:74" ht="24" customHeight="1">
      <c r="L6" s="81" t="s">
        <v>8</v>
      </c>
      <c r="O6" s="330">
        <f>幼保連携型認可変更届!M8</f>
        <v>0</v>
      </c>
      <c r="P6" s="330"/>
      <c r="Q6" s="330"/>
      <c r="R6" s="330"/>
      <c r="S6" s="330"/>
      <c r="T6" s="330"/>
      <c r="U6" s="330"/>
      <c r="V6" s="330"/>
      <c r="W6" s="330"/>
      <c r="X6" s="91"/>
      <c r="AK6" s="81" t="s">
        <v>8</v>
      </c>
      <c r="AN6" s="482" t="s">
        <v>570</v>
      </c>
      <c r="AO6" s="482"/>
      <c r="AP6" s="482"/>
      <c r="AQ6" s="482"/>
      <c r="AR6" s="482"/>
      <c r="AS6" s="482"/>
      <c r="AT6" s="482"/>
      <c r="AU6" s="482"/>
      <c r="AV6" s="482"/>
      <c r="AW6" s="482"/>
      <c r="AX6" s="97"/>
      <c r="AY6" s="97"/>
      <c r="AZ6" s="97"/>
      <c r="BA6" s="97"/>
      <c r="BB6" s="97"/>
      <c r="BC6" s="97"/>
      <c r="BD6" s="97"/>
      <c r="BE6" s="97"/>
      <c r="BF6" s="97"/>
      <c r="BG6" s="97"/>
      <c r="BH6" s="97"/>
    </row>
    <row r="7" spans="1:74" ht="24" customHeight="1">
      <c r="L7" s="81" t="s">
        <v>9</v>
      </c>
      <c r="O7" s="330">
        <f>幼保連携型認可変更届!M9</f>
        <v>0</v>
      </c>
      <c r="P7" s="330"/>
      <c r="Q7" s="330"/>
      <c r="R7" s="330"/>
      <c r="S7" s="330"/>
      <c r="T7" s="330"/>
      <c r="U7" s="330"/>
      <c r="V7" s="330"/>
      <c r="W7" s="330"/>
      <c r="X7" s="91"/>
      <c r="AK7" s="81" t="s">
        <v>9</v>
      </c>
      <c r="AN7" s="330" t="s">
        <v>571</v>
      </c>
      <c r="AO7" s="330"/>
      <c r="AP7" s="330"/>
      <c r="AQ7" s="330"/>
      <c r="AR7" s="330"/>
      <c r="AS7" s="330"/>
      <c r="AT7" s="330"/>
      <c r="AU7" s="330"/>
      <c r="AV7" s="330"/>
      <c r="AW7" s="330"/>
      <c r="AX7" s="97"/>
      <c r="AY7" s="97"/>
      <c r="AZ7" s="97"/>
      <c r="BA7" s="97"/>
      <c r="BB7" s="97"/>
      <c r="BC7" s="97"/>
      <c r="BD7" s="97"/>
      <c r="BE7" s="97"/>
      <c r="BF7" s="97"/>
      <c r="BG7" s="97"/>
      <c r="BH7" s="97"/>
    </row>
    <row r="8" spans="1:74" ht="18" customHeight="1">
      <c r="J8" s="491"/>
      <c r="K8" s="491"/>
      <c r="L8" s="491"/>
      <c r="M8" s="491"/>
      <c r="N8" s="491"/>
      <c r="O8" s="491"/>
      <c r="P8" s="491"/>
      <c r="Q8" s="491"/>
      <c r="R8" s="491"/>
      <c r="S8" s="491"/>
      <c r="T8" s="491"/>
      <c r="U8" s="491"/>
      <c r="V8" s="491"/>
      <c r="W8" s="491"/>
      <c r="X8" s="491"/>
      <c r="Y8" s="91"/>
      <c r="AI8" s="491"/>
      <c r="AJ8" s="491"/>
      <c r="AK8" s="491"/>
      <c r="AL8" s="491"/>
      <c r="AM8" s="491"/>
      <c r="AN8" s="491"/>
      <c r="AO8" s="491"/>
      <c r="AP8" s="491"/>
      <c r="AQ8" s="491"/>
      <c r="AR8" s="491"/>
      <c r="AS8" s="491"/>
      <c r="AT8" s="491"/>
      <c r="AU8" s="491"/>
      <c r="AV8" s="491"/>
      <c r="AW8" s="491"/>
      <c r="AX8" s="97"/>
      <c r="AY8" s="97"/>
      <c r="AZ8" s="97"/>
      <c r="BA8" s="97"/>
      <c r="BB8" s="97"/>
      <c r="BC8" s="97"/>
      <c r="BD8" s="97"/>
      <c r="BE8" s="97"/>
      <c r="BF8" s="97"/>
      <c r="BG8" s="97"/>
      <c r="BH8" s="97"/>
      <c r="BI8" s="91"/>
    </row>
    <row r="9" spans="1:74" ht="18" customHeight="1">
      <c r="Q9" s="98"/>
      <c r="R9" s="98"/>
      <c r="S9" s="98"/>
      <c r="T9" s="98"/>
      <c r="U9" s="98"/>
      <c r="V9" s="98"/>
      <c r="W9" s="98"/>
      <c r="X9" s="99"/>
      <c r="Y9" s="91"/>
      <c r="AP9" s="98"/>
      <c r="AQ9" s="98"/>
      <c r="AR9" s="98"/>
      <c r="AS9" s="98"/>
      <c r="AT9" s="98"/>
      <c r="AU9" s="98"/>
      <c r="AV9" s="98"/>
      <c r="AW9" s="99"/>
      <c r="AX9" s="97"/>
      <c r="AY9" s="97"/>
      <c r="AZ9" s="97"/>
      <c r="BA9" s="97"/>
      <c r="BB9" s="97"/>
      <c r="BC9" s="97"/>
      <c r="BD9" s="97"/>
      <c r="BE9" s="97"/>
      <c r="BF9" s="97"/>
      <c r="BG9" s="97"/>
      <c r="BH9" s="97"/>
      <c r="BI9" s="91"/>
    </row>
    <row r="10" spans="1:74" ht="20.100000000000001" customHeight="1">
      <c r="B10" s="330" t="s">
        <v>137</v>
      </c>
      <c r="C10" s="330"/>
      <c r="D10" s="330"/>
      <c r="E10" s="330"/>
      <c r="F10" s="330"/>
      <c r="G10" s="330"/>
      <c r="H10" s="330"/>
      <c r="I10" s="330"/>
      <c r="J10" s="330"/>
      <c r="K10" s="330"/>
      <c r="L10" s="330"/>
      <c r="M10" s="330"/>
      <c r="N10" s="330"/>
      <c r="O10" s="330"/>
      <c r="P10" s="330"/>
      <c r="Q10" s="330"/>
      <c r="R10" s="330"/>
      <c r="S10" s="330"/>
      <c r="T10" s="330"/>
      <c r="U10" s="330"/>
      <c r="V10" s="330"/>
      <c r="W10" s="330"/>
      <c r="X10" s="330"/>
      <c r="AA10" s="330" t="s">
        <v>137</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row>
    <row r="11" spans="1:74" ht="20.100000000000001" customHeight="1">
      <c r="B11" s="330"/>
      <c r="C11" s="330"/>
      <c r="D11" s="330"/>
      <c r="E11" s="330"/>
      <c r="F11" s="330"/>
      <c r="G11" s="330"/>
      <c r="H11" s="330"/>
      <c r="I11" s="330"/>
      <c r="J11" s="330"/>
      <c r="K11" s="330"/>
      <c r="L11" s="330"/>
      <c r="M11" s="330"/>
      <c r="N11" s="330"/>
      <c r="O11" s="330"/>
      <c r="P11" s="330"/>
      <c r="Q11" s="330"/>
      <c r="R11" s="330"/>
      <c r="S11" s="330"/>
      <c r="T11" s="330"/>
      <c r="U11" s="330"/>
      <c r="V11" s="330"/>
      <c r="W11" s="330"/>
      <c r="X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row>
    <row r="12" spans="1:74" ht="20.100000000000001" customHeight="1">
      <c r="A12" s="492" t="s">
        <v>10</v>
      </c>
      <c r="B12" s="492"/>
      <c r="C12" s="492"/>
      <c r="D12" s="492"/>
      <c r="E12" s="492"/>
      <c r="F12" s="492"/>
      <c r="G12" s="492"/>
      <c r="H12" s="492"/>
      <c r="I12" s="492"/>
      <c r="J12" s="492"/>
      <c r="K12" s="492"/>
      <c r="L12" s="492"/>
      <c r="M12" s="492"/>
      <c r="N12" s="492"/>
      <c r="O12" s="492"/>
      <c r="P12" s="492"/>
      <c r="Q12" s="492"/>
      <c r="R12" s="492"/>
      <c r="S12" s="492"/>
      <c r="T12" s="492"/>
      <c r="U12" s="492"/>
      <c r="V12" s="492"/>
      <c r="W12" s="492"/>
      <c r="X12" s="492"/>
      <c r="Z12" s="492" t="s">
        <v>10</v>
      </c>
      <c r="AA12" s="492"/>
      <c r="AB12" s="492"/>
      <c r="AC12" s="492"/>
      <c r="AD12" s="492"/>
      <c r="AE12" s="492"/>
      <c r="AF12" s="492"/>
      <c r="AG12" s="492"/>
      <c r="AH12" s="492"/>
      <c r="AI12" s="492"/>
      <c r="AJ12" s="492"/>
      <c r="AK12" s="492"/>
      <c r="AL12" s="492"/>
      <c r="AM12" s="492"/>
      <c r="AN12" s="492"/>
      <c r="AO12" s="492"/>
      <c r="AP12" s="492"/>
      <c r="AQ12" s="492"/>
      <c r="AR12" s="492"/>
      <c r="AS12" s="492"/>
      <c r="AT12" s="492"/>
      <c r="AU12" s="492"/>
      <c r="AV12" s="492"/>
      <c r="AW12" s="492"/>
    </row>
    <row r="13" spans="1:74" ht="24" customHeight="1">
      <c r="B13" s="493" t="s">
        <v>138</v>
      </c>
      <c r="C13" s="494"/>
      <c r="D13" s="499" t="s">
        <v>42</v>
      </c>
      <c r="E13" s="500"/>
      <c r="F13" s="500"/>
      <c r="G13" s="500"/>
      <c r="H13" s="500"/>
      <c r="I13" s="500"/>
      <c r="J13" s="501"/>
      <c r="K13" s="502"/>
      <c r="L13" s="503"/>
      <c r="M13" s="503"/>
      <c r="N13" s="503"/>
      <c r="O13" s="503"/>
      <c r="P13" s="503"/>
      <c r="Q13" s="503"/>
      <c r="R13" s="503"/>
      <c r="S13" s="503"/>
      <c r="T13" s="503"/>
      <c r="U13" s="503"/>
      <c r="V13" s="503"/>
      <c r="W13" s="504"/>
      <c r="AA13" s="493" t="s">
        <v>138</v>
      </c>
      <c r="AB13" s="494"/>
      <c r="AC13" s="499" t="s">
        <v>42</v>
      </c>
      <c r="AD13" s="500"/>
      <c r="AE13" s="500"/>
      <c r="AF13" s="500"/>
      <c r="AG13" s="500"/>
      <c r="AH13" s="500"/>
      <c r="AI13" s="501"/>
      <c r="AJ13" s="483" t="s">
        <v>139</v>
      </c>
      <c r="AK13" s="484"/>
      <c r="AL13" s="484"/>
      <c r="AM13" s="484"/>
      <c r="AN13" s="484"/>
      <c r="AO13" s="484"/>
      <c r="AP13" s="484"/>
      <c r="AQ13" s="484"/>
      <c r="AR13" s="484"/>
      <c r="AS13" s="484"/>
      <c r="AT13" s="484"/>
      <c r="AU13" s="484"/>
      <c r="AV13" s="485"/>
    </row>
    <row r="14" spans="1:74" ht="24" customHeight="1">
      <c r="B14" s="495"/>
      <c r="C14" s="496"/>
      <c r="D14" s="468" t="s">
        <v>45</v>
      </c>
      <c r="E14" s="469"/>
      <c r="F14" s="469"/>
      <c r="G14" s="469"/>
      <c r="H14" s="469"/>
      <c r="I14" s="469"/>
      <c r="J14" s="470"/>
      <c r="K14" s="471">
        <f>幼保連携型認可変更届!J13</f>
        <v>0</v>
      </c>
      <c r="L14" s="472"/>
      <c r="M14" s="472"/>
      <c r="N14" s="472"/>
      <c r="O14" s="472"/>
      <c r="P14" s="472"/>
      <c r="Q14" s="472"/>
      <c r="R14" s="472"/>
      <c r="S14" s="472"/>
      <c r="T14" s="472"/>
      <c r="U14" s="472"/>
      <c r="V14" s="472"/>
      <c r="W14" s="473"/>
      <c r="AA14" s="495"/>
      <c r="AB14" s="496"/>
      <c r="AC14" s="468" t="s">
        <v>45</v>
      </c>
      <c r="AD14" s="469"/>
      <c r="AE14" s="469"/>
      <c r="AF14" s="469"/>
      <c r="AG14" s="469"/>
      <c r="AH14" s="469"/>
      <c r="AI14" s="470"/>
      <c r="AJ14" s="471" t="s">
        <v>128</v>
      </c>
      <c r="AK14" s="472"/>
      <c r="AL14" s="472"/>
      <c r="AM14" s="472"/>
      <c r="AN14" s="472"/>
      <c r="AO14" s="472"/>
      <c r="AP14" s="472"/>
      <c r="AQ14" s="472"/>
      <c r="AR14" s="472"/>
      <c r="AS14" s="472"/>
      <c r="AT14" s="472"/>
      <c r="AU14" s="472"/>
      <c r="AV14" s="473"/>
    </row>
    <row r="15" spans="1:74" ht="24" customHeight="1">
      <c r="B15" s="495"/>
      <c r="C15" s="496"/>
      <c r="D15" s="479" t="s">
        <v>43</v>
      </c>
      <c r="E15" s="480"/>
      <c r="F15" s="480"/>
      <c r="G15" s="480"/>
      <c r="H15" s="480"/>
      <c r="I15" s="480"/>
      <c r="J15" s="481"/>
      <c r="K15" s="474">
        <f>幼保連携型認可変更届!J15</f>
        <v>0</v>
      </c>
      <c r="L15" s="475"/>
      <c r="M15" s="475"/>
      <c r="N15" s="475"/>
      <c r="O15" s="475"/>
      <c r="P15" s="475"/>
      <c r="Q15" s="475"/>
      <c r="R15" s="475"/>
      <c r="S15" s="475"/>
      <c r="T15" s="475"/>
      <c r="U15" s="475"/>
      <c r="V15" s="475"/>
      <c r="W15" s="476"/>
      <c r="AA15" s="495"/>
      <c r="AB15" s="496"/>
      <c r="AC15" s="479" t="s">
        <v>43</v>
      </c>
      <c r="AD15" s="480"/>
      <c r="AE15" s="480"/>
      <c r="AF15" s="480"/>
      <c r="AG15" s="480"/>
      <c r="AH15" s="480"/>
      <c r="AI15" s="481"/>
      <c r="AJ15" s="474" t="s">
        <v>140</v>
      </c>
      <c r="AK15" s="475"/>
      <c r="AL15" s="475"/>
      <c r="AM15" s="475"/>
      <c r="AN15" s="475"/>
      <c r="AO15" s="475"/>
      <c r="AP15" s="475"/>
      <c r="AQ15" s="475"/>
      <c r="AR15" s="475"/>
      <c r="AS15" s="475"/>
      <c r="AT15" s="475"/>
      <c r="AU15" s="475"/>
      <c r="AV15" s="476"/>
    </row>
    <row r="16" spans="1:74" ht="24" customHeight="1">
      <c r="B16" s="495"/>
      <c r="C16" s="496"/>
      <c r="D16" s="468" t="s">
        <v>41</v>
      </c>
      <c r="E16" s="469"/>
      <c r="F16" s="469"/>
      <c r="G16" s="469"/>
      <c r="H16" s="469"/>
      <c r="I16" s="469"/>
      <c r="J16" s="470"/>
      <c r="K16" s="477" t="s">
        <v>155</v>
      </c>
      <c r="L16" s="444"/>
      <c r="M16" s="444"/>
      <c r="N16" s="444"/>
      <c r="O16" s="444"/>
      <c r="P16" s="444"/>
      <c r="Q16" s="444"/>
      <c r="R16" s="444"/>
      <c r="S16" s="444"/>
      <c r="T16" s="444"/>
      <c r="U16" s="444"/>
      <c r="V16" s="444"/>
      <c r="W16" s="478"/>
      <c r="AA16" s="495"/>
      <c r="AB16" s="496"/>
      <c r="AC16" s="468" t="s">
        <v>41</v>
      </c>
      <c r="AD16" s="469"/>
      <c r="AE16" s="469"/>
      <c r="AF16" s="469"/>
      <c r="AG16" s="469"/>
      <c r="AH16" s="469"/>
      <c r="AI16" s="470"/>
      <c r="AJ16" s="477" t="s">
        <v>129</v>
      </c>
      <c r="AK16" s="444"/>
      <c r="AL16" s="444"/>
      <c r="AM16" s="444"/>
      <c r="AN16" s="444"/>
      <c r="AO16" s="444"/>
      <c r="AP16" s="444"/>
      <c r="AQ16" s="444"/>
      <c r="AR16" s="444"/>
      <c r="AS16" s="444"/>
      <c r="AT16" s="444"/>
      <c r="AU16" s="444"/>
      <c r="AV16" s="478"/>
      <c r="BO16" s="95"/>
      <c r="BP16" s="95"/>
      <c r="BQ16" s="95"/>
      <c r="BR16" s="95"/>
      <c r="BS16" s="95"/>
      <c r="BT16" s="95"/>
      <c r="BU16" s="95"/>
      <c r="BV16" s="95"/>
    </row>
    <row r="17" spans="1:74" ht="24" customHeight="1">
      <c r="B17" s="497"/>
      <c r="C17" s="498"/>
      <c r="D17" s="479" t="s">
        <v>11</v>
      </c>
      <c r="E17" s="480"/>
      <c r="F17" s="480"/>
      <c r="G17" s="480"/>
      <c r="H17" s="480"/>
      <c r="I17" s="480"/>
      <c r="J17" s="481"/>
      <c r="K17" s="32"/>
      <c r="L17" s="33"/>
      <c r="M17" s="33"/>
      <c r="N17" s="33"/>
      <c r="O17" s="33"/>
      <c r="P17" s="33"/>
      <c r="Q17" s="33"/>
      <c r="R17" s="33"/>
      <c r="S17" s="33"/>
      <c r="T17" s="33"/>
      <c r="U17" s="33"/>
      <c r="V17" s="33"/>
      <c r="W17" s="34"/>
      <c r="AA17" s="497"/>
      <c r="AB17" s="498"/>
      <c r="AC17" s="479" t="s">
        <v>11</v>
      </c>
      <c r="AD17" s="480"/>
      <c r="AE17" s="480"/>
      <c r="AF17" s="480"/>
      <c r="AG17" s="480"/>
      <c r="AH17" s="480"/>
      <c r="AI17" s="481"/>
      <c r="AJ17" s="100">
        <v>9</v>
      </c>
      <c r="AK17" s="101">
        <v>9</v>
      </c>
      <c r="AL17" s="101">
        <v>9</v>
      </c>
      <c r="AM17" s="101">
        <v>9</v>
      </c>
      <c r="AN17" s="101">
        <v>9</v>
      </c>
      <c r="AO17" s="101">
        <v>9</v>
      </c>
      <c r="AP17" s="101">
        <v>9</v>
      </c>
      <c r="AQ17" s="101">
        <v>9</v>
      </c>
      <c r="AR17" s="101">
        <v>9</v>
      </c>
      <c r="AS17" s="101">
        <v>9</v>
      </c>
      <c r="AT17" s="101">
        <v>9</v>
      </c>
      <c r="AU17" s="101">
        <v>9</v>
      </c>
      <c r="AV17" s="102">
        <v>9</v>
      </c>
      <c r="BO17" s="95"/>
      <c r="BP17" s="95"/>
      <c r="BQ17" s="95"/>
      <c r="BR17" s="95"/>
      <c r="BS17" s="95"/>
      <c r="BT17" s="95"/>
      <c r="BU17" s="95"/>
      <c r="BV17" s="95"/>
    </row>
    <row r="18" spans="1:74" ht="24" customHeight="1">
      <c r="B18" s="461" t="s">
        <v>12</v>
      </c>
      <c r="C18" s="461"/>
      <c r="D18" s="461"/>
      <c r="E18" s="461"/>
      <c r="F18" s="461"/>
      <c r="G18" s="461"/>
      <c r="H18" s="461"/>
      <c r="I18" s="461"/>
      <c r="J18" s="461"/>
      <c r="K18" s="461"/>
      <c r="L18" s="461"/>
      <c r="M18" s="461" t="s">
        <v>13</v>
      </c>
      <c r="N18" s="461"/>
      <c r="O18" s="461"/>
      <c r="P18" s="461"/>
      <c r="Q18" s="461"/>
      <c r="R18" s="461"/>
      <c r="S18" s="461"/>
      <c r="T18" s="461"/>
      <c r="U18" s="461"/>
      <c r="V18" s="461"/>
      <c r="W18" s="461"/>
      <c r="Y18" s="103"/>
      <c r="AA18" s="461" t="s">
        <v>12</v>
      </c>
      <c r="AB18" s="461"/>
      <c r="AC18" s="461"/>
      <c r="AD18" s="461"/>
      <c r="AE18" s="461"/>
      <c r="AF18" s="461"/>
      <c r="AG18" s="461"/>
      <c r="AH18" s="461"/>
      <c r="AI18" s="461"/>
      <c r="AJ18" s="461"/>
      <c r="AK18" s="461"/>
      <c r="AL18" s="461" t="s">
        <v>13</v>
      </c>
      <c r="AM18" s="461"/>
      <c r="AN18" s="461"/>
      <c r="AO18" s="461"/>
      <c r="AP18" s="461"/>
      <c r="AQ18" s="461"/>
      <c r="AR18" s="461"/>
      <c r="AS18" s="461"/>
      <c r="AT18" s="461"/>
      <c r="AU18" s="461"/>
      <c r="AV18" s="461"/>
      <c r="AW18" s="104" t="s">
        <v>152</v>
      </c>
      <c r="AY18" s="105"/>
      <c r="AZ18" s="105"/>
      <c r="BA18" s="105"/>
      <c r="BB18" s="105"/>
      <c r="BO18" s="95"/>
      <c r="BP18" s="95"/>
      <c r="BQ18" s="95"/>
      <c r="BR18" s="95"/>
      <c r="BS18" s="95"/>
      <c r="BT18" s="95"/>
      <c r="BU18" s="95"/>
      <c r="BV18" s="95"/>
    </row>
    <row r="19" spans="1:74" ht="24" customHeight="1">
      <c r="B19" s="447" t="s">
        <v>25</v>
      </c>
      <c r="C19" s="447"/>
      <c r="D19" s="448" t="s">
        <v>38</v>
      </c>
      <c r="E19" s="448"/>
      <c r="F19" s="448"/>
      <c r="G19" s="448"/>
      <c r="H19" s="448"/>
      <c r="I19" s="448"/>
      <c r="J19" s="448"/>
      <c r="K19" s="448"/>
      <c r="L19" s="448"/>
      <c r="M19" s="372" t="s">
        <v>22</v>
      </c>
      <c r="N19" s="331"/>
      <c r="O19" s="331"/>
      <c r="P19" s="331"/>
      <c r="Q19" s="331"/>
      <c r="R19" s="331"/>
      <c r="S19" s="331"/>
      <c r="T19" s="331"/>
      <c r="U19" s="331"/>
      <c r="V19" s="331"/>
      <c r="W19" s="373"/>
      <c r="AA19" s="447" t="s">
        <v>25</v>
      </c>
      <c r="AB19" s="447"/>
      <c r="AC19" s="448" t="s">
        <v>38</v>
      </c>
      <c r="AD19" s="448"/>
      <c r="AE19" s="448"/>
      <c r="AF19" s="448"/>
      <c r="AG19" s="448"/>
      <c r="AH19" s="448"/>
      <c r="AI19" s="448"/>
      <c r="AJ19" s="448"/>
      <c r="AK19" s="448"/>
      <c r="AL19" s="372" t="s">
        <v>22</v>
      </c>
      <c r="AM19" s="331"/>
      <c r="AN19" s="331"/>
      <c r="AO19" s="331"/>
      <c r="AP19" s="331"/>
      <c r="AQ19" s="331"/>
      <c r="AR19" s="331"/>
      <c r="AS19" s="331"/>
      <c r="AT19" s="331"/>
      <c r="AU19" s="331"/>
      <c r="AV19" s="373"/>
      <c r="AW19" s="489" t="s">
        <v>153</v>
      </c>
      <c r="AX19" s="490"/>
      <c r="AY19" s="490"/>
      <c r="AZ19" s="490"/>
      <c r="BA19" s="490"/>
      <c r="BB19" s="490"/>
      <c r="BC19" s="490"/>
      <c r="BD19" s="490"/>
      <c r="BE19" s="490"/>
      <c r="BF19" s="490"/>
      <c r="BG19" s="490"/>
      <c r="BO19" s="95"/>
      <c r="BP19" s="95"/>
      <c r="BQ19" s="95"/>
      <c r="BR19" s="95"/>
      <c r="BS19" s="95"/>
      <c r="BT19" s="95"/>
      <c r="BU19" s="95"/>
      <c r="BV19" s="95"/>
    </row>
    <row r="20" spans="1:74" ht="24" customHeight="1">
      <c r="B20" s="447" t="s">
        <v>26</v>
      </c>
      <c r="C20" s="447"/>
      <c r="D20" s="448" t="s">
        <v>43</v>
      </c>
      <c r="E20" s="448"/>
      <c r="F20" s="448"/>
      <c r="G20" s="448"/>
      <c r="H20" s="448"/>
      <c r="I20" s="448"/>
      <c r="J20" s="448"/>
      <c r="K20" s="448"/>
      <c r="L20" s="448"/>
      <c r="M20" s="353">
        <f>幼保連携型認可変更届!J19</f>
        <v>0</v>
      </c>
      <c r="N20" s="462"/>
      <c r="O20" s="462"/>
      <c r="P20" s="462"/>
      <c r="Q20" s="462"/>
      <c r="R20" s="462"/>
      <c r="S20" s="462"/>
      <c r="T20" s="462"/>
      <c r="U20" s="462"/>
      <c r="V20" s="462"/>
      <c r="W20" s="463"/>
      <c r="AA20" s="447" t="s">
        <v>26</v>
      </c>
      <c r="AB20" s="447"/>
      <c r="AC20" s="448" t="s">
        <v>43</v>
      </c>
      <c r="AD20" s="448"/>
      <c r="AE20" s="448"/>
      <c r="AF20" s="448"/>
      <c r="AG20" s="448"/>
      <c r="AH20" s="448"/>
      <c r="AI20" s="448"/>
      <c r="AJ20" s="448"/>
      <c r="AK20" s="448"/>
      <c r="AL20" s="353" t="s">
        <v>141</v>
      </c>
      <c r="AM20" s="455"/>
      <c r="AN20" s="455"/>
      <c r="AO20" s="455"/>
      <c r="AP20" s="455"/>
      <c r="AQ20" s="455"/>
      <c r="AR20" s="455"/>
      <c r="AS20" s="455"/>
      <c r="AT20" s="455"/>
      <c r="AU20" s="455"/>
      <c r="AV20" s="456"/>
      <c r="AW20" s="106" t="s">
        <v>154</v>
      </c>
      <c r="AY20" s="105"/>
      <c r="AZ20" s="105"/>
      <c r="BA20" s="105"/>
      <c r="BB20" s="105"/>
      <c r="BO20" s="95"/>
      <c r="BP20" s="95"/>
      <c r="BQ20" s="95"/>
      <c r="BR20" s="95"/>
      <c r="BS20" s="95"/>
      <c r="BT20" s="95"/>
      <c r="BU20" s="95"/>
      <c r="BV20" s="95"/>
    </row>
    <row r="21" spans="1:74" ht="24" customHeight="1">
      <c r="B21" s="447" t="s">
        <v>27</v>
      </c>
      <c r="C21" s="447"/>
      <c r="D21" s="448" t="s">
        <v>15</v>
      </c>
      <c r="E21" s="448"/>
      <c r="F21" s="448"/>
      <c r="G21" s="448"/>
      <c r="H21" s="448"/>
      <c r="I21" s="448"/>
      <c r="J21" s="448"/>
      <c r="K21" s="448"/>
      <c r="L21" s="448"/>
      <c r="M21" s="464"/>
      <c r="N21" s="462"/>
      <c r="O21" s="462"/>
      <c r="P21" s="462"/>
      <c r="Q21" s="462"/>
      <c r="R21" s="462"/>
      <c r="S21" s="462"/>
      <c r="T21" s="462"/>
      <c r="U21" s="462"/>
      <c r="V21" s="462"/>
      <c r="W21" s="463"/>
      <c r="AA21" s="447" t="s">
        <v>27</v>
      </c>
      <c r="AB21" s="447"/>
      <c r="AC21" s="448" t="s">
        <v>15</v>
      </c>
      <c r="AD21" s="448"/>
      <c r="AE21" s="448"/>
      <c r="AF21" s="448"/>
      <c r="AG21" s="448"/>
      <c r="AH21" s="448"/>
      <c r="AI21" s="448"/>
      <c r="AJ21" s="448"/>
      <c r="AK21" s="448"/>
      <c r="AL21" s="457"/>
      <c r="AM21" s="455"/>
      <c r="AN21" s="455"/>
      <c r="AO21" s="455"/>
      <c r="AP21" s="455"/>
      <c r="AQ21" s="455"/>
      <c r="AR21" s="455"/>
      <c r="AS21" s="455"/>
      <c r="AT21" s="455"/>
      <c r="AU21" s="455"/>
      <c r="AV21" s="456"/>
      <c r="BO21" s="95"/>
      <c r="BP21" s="95"/>
      <c r="BQ21" s="95"/>
      <c r="BR21" s="95"/>
      <c r="BS21" s="95"/>
      <c r="BT21" s="95"/>
      <c r="BU21" s="95"/>
      <c r="BV21" s="95"/>
    </row>
    <row r="22" spans="1:74" ht="24" customHeight="1">
      <c r="B22" s="447" t="s">
        <v>28</v>
      </c>
      <c r="C22" s="447"/>
      <c r="D22" s="448" t="s">
        <v>16</v>
      </c>
      <c r="E22" s="448"/>
      <c r="F22" s="448"/>
      <c r="G22" s="448"/>
      <c r="H22" s="448"/>
      <c r="I22" s="448"/>
      <c r="J22" s="448"/>
      <c r="K22" s="448"/>
      <c r="L22" s="448"/>
      <c r="M22" s="464"/>
      <c r="N22" s="462"/>
      <c r="O22" s="462"/>
      <c r="P22" s="462"/>
      <c r="Q22" s="462"/>
      <c r="R22" s="462"/>
      <c r="S22" s="462"/>
      <c r="T22" s="462"/>
      <c r="U22" s="462"/>
      <c r="V22" s="462"/>
      <c r="W22" s="463"/>
      <c r="AA22" s="447" t="s">
        <v>28</v>
      </c>
      <c r="AB22" s="447"/>
      <c r="AC22" s="448" t="s">
        <v>16</v>
      </c>
      <c r="AD22" s="448"/>
      <c r="AE22" s="448"/>
      <c r="AF22" s="448"/>
      <c r="AG22" s="448"/>
      <c r="AH22" s="448"/>
      <c r="AI22" s="448"/>
      <c r="AJ22" s="448"/>
      <c r="AK22" s="448"/>
      <c r="AL22" s="457"/>
      <c r="AM22" s="455"/>
      <c r="AN22" s="455"/>
      <c r="AO22" s="455"/>
      <c r="AP22" s="455"/>
      <c r="AQ22" s="455"/>
      <c r="AR22" s="455"/>
      <c r="AS22" s="455"/>
      <c r="AT22" s="455"/>
      <c r="AU22" s="455"/>
      <c r="AV22" s="456"/>
    </row>
    <row r="23" spans="1:74" ht="24" customHeight="1">
      <c r="B23" s="447" t="s">
        <v>29</v>
      </c>
      <c r="C23" s="447"/>
      <c r="D23" s="448" t="s">
        <v>17</v>
      </c>
      <c r="E23" s="448"/>
      <c r="F23" s="448"/>
      <c r="G23" s="448"/>
      <c r="H23" s="448"/>
      <c r="I23" s="448"/>
      <c r="J23" s="448"/>
      <c r="K23" s="448"/>
      <c r="L23" s="448"/>
      <c r="M23" s="465"/>
      <c r="N23" s="466"/>
      <c r="O23" s="466"/>
      <c r="P23" s="466"/>
      <c r="Q23" s="466"/>
      <c r="R23" s="466"/>
      <c r="S23" s="466"/>
      <c r="T23" s="466"/>
      <c r="U23" s="466"/>
      <c r="V23" s="466"/>
      <c r="W23" s="467"/>
      <c r="AA23" s="447" t="s">
        <v>29</v>
      </c>
      <c r="AB23" s="447"/>
      <c r="AC23" s="448" t="s">
        <v>17</v>
      </c>
      <c r="AD23" s="448"/>
      <c r="AE23" s="448"/>
      <c r="AF23" s="448"/>
      <c r="AG23" s="448"/>
      <c r="AH23" s="448"/>
      <c r="AI23" s="448"/>
      <c r="AJ23" s="448"/>
      <c r="AK23" s="448"/>
      <c r="AL23" s="458"/>
      <c r="AM23" s="459"/>
      <c r="AN23" s="459"/>
      <c r="AO23" s="459"/>
      <c r="AP23" s="459"/>
      <c r="AQ23" s="459"/>
      <c r="AR23" s="459"/>
      <c r="AS23" s="459"/>
      <c r="AT23" s="459"/>
      <c r="AU23" s="459"/>
      <c r="AV23" s="460"/>
    </row>
    <row r="24" spans="1:74" ht="24" customHeight="1">
      <c r="B24" s="447" t="s">
        <v>30</v>
      </c>
      <c r="C24" s="447"/>
      <c r="D24" s="448" t="s">
        <v>18</v>
      </c>
      <c r="E24" s="448"/>
      <c r="F24" s="448"/>
      <c r="G24" s="448"/>
      <c r="H24" s="448"/>
      <c r="I24" s="448"/>
      <c r="J24" s="448"/>
      <c r="K24" s="448"/>
      <c r="L24" s="448"/>
      <c r="M24" s="372" t="s">
        <v>23</v>
      </c>
      <c r="N24" s="331"/>
      <c r="O24" s="331"/>
      <c r="P24" s="331"/>
      <c r="Q24" s="331"/>
      <c r="R24" s="331"/>
      <c r="S24" s="331"/>
      <c r="T24" s="331"/>
      <c r="U24" s="331"/>
      <c r="V24" s="331"/>
      <c r="W24" s="373"/>
      <c r="AA24" s="447" t="s">
        <v>30</v>
      </c>
      <c r="AB24" s="447"/>
      <c r="AC24" s="448" t="s">
        <v>18</v>
      </c>
      <c r="AD24" s="448"/>
      <c r="AE24" s="448"/>
      <c r="AF24" s="448"/>
      <c r="AG24" s="448"/>
      <c r="AH24" s="448"/>
      <c r="AI24" s="448"/>
      <c r="AJ24" s="448"/>
      <c r="AK24" s="448"/>
      <c r="AL24" s="372" t="s">
        <v>23</v>
      </c>
      <c r="AM24" s="331"/>
      <c r="AN24" s="331"/>
      <c r="AO24" s="331"/>
      <c r="AP24" s="331"/>
      <c r="AQ24" s="331"/>
      <c r="AR24" s="331"/>
      <c r="AS24" s="331"/>
      <c r="AT24" s="331"/>
      <c r="AU24" s="331"/>
      <c r="AV24" s="373"/>
    </row>
    <row r="25" spans="1:74" ht="24" customHeight="1">
      <c r="B25" s="447" t="s">
        <v>31</v>
      </c>
      <c r="C25" s="447"/>
      <c r="D25" s="448" t="s">
        <v>19</v>
      </c>
      <c r="E25" s="448"/>
      <c r="F25" s="448"/>
      <c r="G25" s="448"/>
      <c r="H25" s="448"/>
      <c r="I25" s="448"/>
      <c r="J25" s="448"/>
      <c r="K25" s="448"/>
      <c r="L25" s="448"/>
      <c r="M25" s="353">
        <f>幼保連携型認可変更届!J23</f>
        <v>0</v>
      </c>
      <c r="N25" s="449"/>
      <c r="O25" s="449"/>
      <c r="P25" s="449"/>
      <c r="Q25" s="449"/>
      <c r="R25" s="449"/>
      <c r="S25" s="449"/>
      <c r="T25" s="449"/>
      <c r="U25" s="449"/>
      <c r="V25" s="449"/>
      <c r="W25" s="450"/>
      <c r="AA25" s="447" t="s">
        <v>31</v>
      </c>
      <c r="AB25" s="447"/>
      <c r="AC25" s="448" t="s">
        <v>19</v>
      </c>
      <c r="AD25" s="448"/>
      <c r="AE25" s="448"/>
      <c r="AF25" s="448"/>
      <c r="AG25" s="448"/>
      <c r="AH25" s="448"/>
      <c r="AI25" s="448"/>
      <c r="AJ25" s="448"/>
      <c r="AK25" s="448"/>
      <c r="AL25" s="353" t="s">
        <v>142</v>
      </c>
      <c r="AM25" s="452"/>
      <c r="AN25" s="452"/>
      <c r="AO25" s="452"/>
      <c r="AP25" s="452"/>
      <c r="AQ25" s="452"/>
      <c r="AR25" s="452"/>
      <c r="AS25" s="452"/>
      <c r="AT25" s="452"/>
      <c r="AU25" s="452"/>
      <c r="AV25" s="453"/>
    </row>
    <row r="26" spans="1:74" ht="24" customHeight="1">
      <c r="B26" s="447" t="s">
        <v>32</v>
      </c>
      <c r="C26" s="447"/>
      <c r="D26" s="448" t="s">
        <v>20</v>
      </c>
      <c r="E26" s="448"/>
      <c r="F26" s="448"/>
      <c r="G26" s="448"/>
      <c r="H26" s="448"/>
      <c r="I26" s="448"/>
      <c r="J26" s="448"/>
      <c r="K26" s="448"/>
      <c r="L26" s="448"/>
      <c r="M26" s="451"/>
      <c r="N26" s="449"/>
      <c r="O26" s="449"/>
      <c r="P26" s="449"/>
      <c r="Q26" s="449"/>
      <c r="R26" s="449"/>
      <c r="S26" s="449"/>
      <c r="T26" s="449"/>
      <c r="U26" s="449"/>
      <c r="V26" s="449"/>
      <c r="W26" s="450"/>
      <c r="AA26" s="447" t="s">
        <v>32</v>
      </c>
      <c r="AB26" s="447"/>
      <c r="AC26" s="448" t="s">
        <v>20</v>
      </c>
      <c r="AD26" s="448"/>
      <c r="AE26" s="448"/>
      <c r="AF26" s="448"/>
      <c r="AG26" s="448"/>
      <c r="AH26" s="448"/>
      <c r="AI26" s="448"/>
      <c r="AJ26" s="448"/>
      <c r="AK26" s="448"/>
      <c r="AL26" s="454"/>
      <c r="AM26" s="452"/>
      <c r="AN26" s="452"/>
      <c r="AO26" s="452"/>
      <c r="AP26" s="452"/>
      <c r="AQ26" s="452"/>
      <c r="AR26" s="452"/>
      <c r="AS26" s="452"/>
      <c r="AT26" s="452"/>
      <c r="AU26" s="452"/>
      <c r="AV26" s="453"/>
    </row>
    <row r="27" spans="1:74" ht="24" customHeight="1">
      <c r="B27" s="447" t="s">
        <v>33</v>
      </c>
      <c r="C27" s="447"/>
      <c r="D27" s="448" t="s">
        <v>37</v>
      </c>
      <c r="E27" s="448"/>
      <c r="F27" s="448"/>
      <c r="G27" s="448"/>
      <c r="H27" s="448"/>
      <c r="I27" s="448"/>
      <c r="J27" s="448"/>
      <c r="K27" s="448"/>
      <c r="L27" s="448"/>
      <c r="M27" s="451"/>
      <c r="N27" s="449"/>
      <c r="O27" s="449"/>
      <c r="P27" s="449"/>
      <c r="Q27" s="449"/>
      <c r="R27" s="449"/>
      <c r="S27" s="449"/>
      <c r="T27" s="449"/>
      <c r="U27" s="449"/>
      <c r="V27" s="449"/>
      <c r="W27" s="450"/>
      <c r="AA27" s="447" t="s">
        <v>33</v>
      </c>
      <c r="AB27" s="447"/>
      <c r="AC27" s="448" t="s">
        <v>37</v>
      </c>
      <c r="AD27" s="448"/>
      <c r="AE27" s="448"/>
      <c r="AF27" s="448"/>
      <c r="AG27" s="448"/>
      <c r="AH27" s="448"/>
      <c r="AI27" s="448"/>
      <c r="AJ27" s="448"/>
      <c r="AK27" s="448"/>
      <c r="AL27" s="454"/>
      <c r="AM27" s="452"/>
      <c r="AN27" s="452"/>
      <c r="AO27" s="452"/>
      <c r="AP27" s="452"/>
      <c r="AQ27" s="452"/>
      <c r="AR27" s="452"/>
      <c r="AS27" s="452"/>
      <c r="AT27" s="452"/>
      <c r="AU27" s="452"/>
      <c r="AV27" s="453"/>
    </row>
    <row r="28" spans="1:74" ht="24" customHeight="1">
      <c r="B28" s="447">
        <v>10</v>
      </c>
      <c r="C28" s="447"/>
      <c r="D28" s="448" t="s">
        <v>21</v>
      </c>
      <c r="E28" s="448"/>
      <c r="F28" s="448"/>
      <c r="G28" s="448"/>
      <c r="H28" s="448"/>
      <c r="I28" s="448"/>
      <c r="J28" s="448"/>
      <c r="K28" s="448"/>
      <c r="L28" s="448"/>
      <c r="M28" s="451"/>
      <c r="N28" s="449"/>
      <c r="O28" s="449"/>
      <c r="P28" s="449"/>
      <c r="Q28" s="449"/>
      <c r="R28" s="449"/>
      <c r="S28" s="449"/>
      <c r="T28" s="449"/>
      <c r="U28" s="449"/>
      <c r="V28" s="449"/>
      <c r="W28" s="450"/>
      <c r="AA28" s="447">
        <v>10</v>
      </c>
      <c r="AB28" s="447"/>
      <c r="AC28" s="448" t="s">
        <v>21</v>
      </c>
      <c r="AD28" s="448"/>
      <c r="AE28" s="448"/>
      <c r="AF28" s="448"/>
      <c r="AG28" s="448"/>
      <c r="AH28" s="448"/>
      <c r="AI28" s="448"/>
      <c r="AJ28" s="448"/>
      <c r="AK28" s="448"/>
      <c r="AL28" s="454"/>
      <c r="AM28" s="452"/>
      <c r="AN28" s="452"/>
      <c r="AO28" s="452"/>
      <c r="AP28" s="452"/>
      <c r="AQ28" s="452"/>
      <c r="AR28" s="452"/>
      <c r="AS28" s="452"/>
      <c r="AT28" s="452"/>
      <c r="AU28" s="452"/>
      <c r="AV28" s="453"/>
    </row>
    <row r="29" spans="1:74" ht="24" customHeight="1">
      <c r="B29" s="445" t="s">
        <v>14</v>
      </c>
      <c r="C29" s="445"/>
      <c r="D29" s="445"/>
      <c r="E29" s="445"/>
      <c r="F29" s="445"/>
      <c r="G29" s="445"/>
      <c r="H29" s="445"/>
      <c r="I29" s="445"/>
      <c r="J29" s="445"/>
      <c r="K29" s="445"/>
      <c r="L29" s="445"/>
      <c r="M29" s="446">
        <f>幼保連携型認可変更届!J29</f>
        <v>0</v>
      </c>
      <c r="N29" s="446"/>
      <c r="O29" s="446"/>
      <c r="P29" s="446"/>
      <c r="Q29" s="446"/>
      <c r="R29" s="446"/>
      <c r="S29" s="446"/>
      <c r="T29" s="446"/>
      <c r="U29" s="446"/>
      <c r="V29" s="446"/>
      <c r="W29" s="446"/>
      <c r="AA29" s="445" t="s">
        <v>14</v>
      </c>
      <c r="AB29" s="445"/>
      <c r="AC29" s="445"/>
      <c r="AD29" s="445"/>
      <c r="AE29" s="445"/>
      <c r="AF29" s="445"/>
      <c r="AG29" s="445"/>
      <c r="AH29" s="445"/>
      <c r="AI29" s="445"/>
      <c r="AJ29" s="445"/>
      <c r="AK29" s="445"/>
      <c r="AL29" s="446" t="s">
        <v>143</v>
      </c>
      <c r="AM29" s="446"/>
      <c r="AN29" s="446"/>
      <c r="AO29" s="446"/>
      <c r="AP29" s="446"/>
      <c r="AQ29" s="446"/>
      <c r="AR29" s="446"/>
      <c r="AS29" s="446"/>
      <c r="AT29" s="446"/>
      <c r="AU29" s="446"/>
      <c r="AV29" s="446"/>
    </row>
    <row r="30" spans="1:74" ht="20.100000000000001" customHeight="1">
      <c r="A30" s="107"/>
      <c r="B30" s="107" t="s">
        <v>24</v>
      </c>
      <c r="C30" s="107"/>
      <c r="D30" s="107"/>
      <c r="E30" s="108" t="s">
        <v>25</v>
      </c>
      <c r="F30" s="107" t="s">
        <v>34</v>
      </c>
      <c r="G30" s="107"/>
      <c r="H30" s="107"/>
      <c r="I30" s="107"/>
      <c r="J30" s="107"/>
      <c r="K30" s="107"/>
      <c r="L30" s="107"/>
      <c r="M30" s="107"/>
      <c r="N30" s="107"/>
      <c r="O30" s="107"/>
      <c r="P30" s="107"/>
      <c r="Q30" s="107"/>
      <c r="R30" s="107"/>
      <c r="S30" s="107"/>
      <c r="T30" s="107"/>
      <c r="U30" s="107"/>
      <c r="V30" s="107"/>
      <c r="W30" s="107"/>
      <c r="X30" s="107"/>
      <c r="Z30" s="107"/>
      <c r="AA30" s="107" t="s">
        <v>24</v>
      </c>
      <c r="AB30" s="107"/>
      <c r="AC30" s="107"/>
      <c r="AD30" s="108" t="s">
        <v>25</v>
      </c>
      <c r="AE30" s="107" t="s">
        <v>34</v>
      </c>
      <c r="AF30" s="107"/>
      <c r="AG30" s="107"/>
      <c r="AH30" s="107"/>
      <c r="AI30" s="107"/>
      <c r="AJ30" s="107"/>
      <c r="AK30" s="107"/>
      <c r="AL30" s="107"/>
      <c r="AM30" s="107"/>
      <c r="AN30" s="107"/>
      <c r="AO30" s="107"/>
      <c r="AP30" s="107"/>
      <c r="AQ30" s="107"/>
      <c r="AR30" s="107"/>
      <c r="AS30" s="107"/>
      <c r="AT30" s="107"/>
      <c r="AU30" s="107"/>
      <c r="AV30" s="107"/>
      <c r="AW30" s="107"/>
    </row>
    <row r="31" spans="1:74" ht="20.100000000000001" customHeight="1">
      <c r="A31" s="107"/>
      <c r="B31" s="107"/>
      <c r="C31" s="107"/>
      <c r="D31" s="107"/>
      <c r="E31" s="108" t="s">
        <v>26</v>
      </c>
      <c r="F31" s="107" t="s">
        <v>35</v>
      </c>
      <c r="G31" s="107"/>
      <c r="H31" s="107"/>
      <c r="I31" s="107"/>
      <c r="J31" s="107"/>
      <c r="K31" s="107"/>
      <c r="L31" s="107"/>
      <c r="M31" s="107"/>
      <c r="N31" s="107"/>
      <c r="O31" s="107"/>
      <c r="P31" s="107"/>
      <c r="Q31" s="107"/>
      <c r="R31" s="107"/>
      <c r="S31" s="107"/>
      <c r="T31" s="107"/>
      <c r="U31" s="107"/>
      <c r="V31" s="107"/>
      <c r="W31" s="107"/>
      <c r="X31" s="107"/>
      <c r="Z31" s="107"/>
      <c r="AA31" s="107"/>
      <c r="AB31" s="107"/>
      <c r="AC31" s="107"/>
      <c r="AD31" s="108" t="s">
        <v>26</v>
      </c>
      <c r="AE31" s="107" t="s">
        <v>35</v>
      </c>
      <c r="AF31" s="107"/>
      <c r="AG31" s="107"/>
      <c r="AH31" s="107"/>
      <c r="AI31" s="107"/>
      <c r="AJ31" s="107"/>
      <c r="AK31" s="107"/>
      <c r="AL31" s="107"/>
      <c r="AM31" s="107"/>
      <c r="AN31" s="107"/>
      <c r="AO31" s="107"/>
      <c r="AP31" s="107"/>
      <c r="AQ31" s="107"/>
      <c r="AR31" s="107"/>
      <c r="AS31" s="107"/>
      <c r="AT31" s="107"/>
      <c r="AU31" s="107"/>
      <c r="AV31" s="107"/>
      <c r="AW31" s="107"/>
    </row>
    <row r="32" spans="1:74" ht="20.100000000000001" customHeight="1">
      <c r="A32" s="107"/>
      <c r="B32" s="107"/>
      <c r="C32" s="107"/>
      <c r="D32" s="107"/>
      <c r="E32" s="108" t="s">
        <v>27</v>
      </c>
      <c r="F32" s="107" t="s">
        <v>144</v>
      </c>
      <c r="G32" s="107"/>
      <c r="H32" s="107"/>
      <c r="I32" s="107"/>
      <c r="J32" s="107"/>
      <c r="K32" s="107"/>
      <c r="L32" s="107"/>
      <c r="M32" s="107"/>
      <c r="N32" s="107"/>
      <c r="O32" s="107"/>
      <c r="P32" s="107"/>
      <c r="Q32" s="107"/>
      <c r="R32" s="107"/>
      <c r="S32" s="107"/>
      <c r="T32" s="107"/>
      <c r="U32" s="107"/>
      <c r="V32" s="107"/>
      <c r="W32" s="107"/>
      <c r="X32" s="107"/>
      <c r="Z32" s="107"/>
      <c r="AA32" s="107"/>
      <c r="AB32" s="107"/>
      <c r="AC32" s="107"/>
      <c r="AD32" s="108" t="s">
        <v>27</v>
      </c>
      <c r="AE32" s="107" t="s">
        <v>144</v>
      </c>
      <c r="AF32" s="107"/>
      <c r="AG32" s="107"/>
      <c r="AH32" s="107"/>
      <c r="AI32" s="107"/>
      <c r="AJ32" s="107"/>
      <c r="AK32" s="107"/>
      <c r="AL32" s="107"/>
      <c r="AM32" s="107"/>
      <c r="AN32" s="107"/>
      <c r="AO32" s="107"/>
      <c r="AP32" s="107"/>
      <c r="AQ32" s="107"/>
      <c r="AR32" s="107"/>
      <c r="AS32" s="107"/>
      <c r="AT32" s="107"/>
      <c r="AU32" s="107"/>
      <c r="AV32" s="107"/>
      <c r="AW32" s="107"/>
    </row>
    <row r="33" spans="1:49" ht="20.100000000000001" customHeight="1">
      <c r="A33" s="107"/>
      <c r="B33" s="107"/>
      <c r="C33" s="107"/>
      <c r="D33" s="107"/>
      <c r="E33" s="107"/>
      <c r="F33" s="107" t="s">
        <v>145</v>
      </c>
      <c r="G33" s="107"/>
      <c r="H33" s="107"/>
      <c r="I33" s="107"/>
      <c r="J33" s="107"/>
      <c r="K33" s="107"/>
      <c r="L33" s="107"/>
      <c r="M33" s="107"/>
      <c r="N33" s="107"/>
      <c r="O33" s="107"/>
      <c r="P33" s="107"/>
      <c r="Q33" s="107"/>
      <c r="R33" s="107"/>
      <c r="S33" s="107"/>
      <c r="T33" s="107"/>
      <c r="U33" s="107"/>
      <c r="V33" s="107"/>
      <c r="W33" s="107"/>
      <c r="X33" s="107"/>
      <c r="Z33" s="107"/>
      <c r="AA33" s="107"/>
      <c r="AB33" s="107"/>
      <c r="AC33" s="107"/>
      <c r="AD33" s="107"/>
      <c r="AE33" s="107" t="s">
        <v>145</v>
      </c>
      <c r="AF33" s="107"/>
      <c r="AG33" s="107"/>
      <c r="AH33" s="107"/>
      <c r="AI33" s="107"/>
      <c r="AJ33" s="107"/>
      <c r="AK33" s="107"/>
      <c r="AL33" s="107"/>
      <c r="AM33" s="107"/>
      <c r="AN33" s="107"/>
      <c r="AO33" s="107"/>
      <c r="AP33" s="107"/>
      <c r="AQ33" s="107"/>
      <c r="AR33" s="107"/>
      <c r="AS33" s="107"/>
      <c r="AT33" s="107"/>
      <c r="AU33" s="107"/>
      <c r="AV33" s="107"/>
      <c r="AW33" s="107"/>
    </row>
    <row r="39" spans="1:49" ht="18" customHeight="1">
      <c r="B39" s="96"/>
      <c r="C39" s="96"/>
      <c r="D39" s="96"/>
      <c r="E39" s="96"/>
      <c r="F39" s="96"/>
      <c r="G39" s="96"/>
      <c r="H39" s="96"/>
      <c r="I39" s="96"/>
      <c r="J39" s="96"/>
      <c r="K39" s="96"/>
      <c r="L39" s="96"/>
      <c r="M39" s="96"/>
      <c r="N39" s="96"/>
      <c r="O39" s="96"/>
      <c r="P39" s="96"/>
      <c r="Q39" s="96"/>
      <c r="R39" s="96"/>
      <c r="S39" s="96"/>
      <c r="T39" s="96"/>
      <c r="U39" s="96"/>
      <c r="V39" s="96"/>
      <c r="W39" s="96"/>
      <c r="X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row>
    <row r="40" spans="1:49" ht="18" customHeight="1">
      <c r="B40" s="96"/>
      <c r="C40" s="96"/>
      <c r="D40" s="96"/>
      <c r="E40" s="96"/>
      <c r="F40" s="96"/>
      <c r="G40" s="96"/>
      <c r="H40" s="96"/>
      <c r="I40" s="96"/>
      <c r="J40" s="96"/>
      <c r="K40" s="96"/>
      <c r="L40" s="96"/>
      <c r="M40" s="96"/>
      <c r="N40" s="96"/>
      <c r="O40" s="96"/>
      <c r="P40" s="96"/>
      <c r="Q40" s="96"/>
      <c r="R40" s="96"/>
      <c r="S40" s="96"/>
      <c r="T40" s="96"/>
      <c r="U40" s="96"/>
      <c r="V40" s="96"/>
      <c r="W40" s="96"/>
      <c r="X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row>
    <row r="1048573" spans="12:48" ht="18" customHeight="1">
      <c r="L1048573" s="331"/>
      <c r="M1048573" s="332"/>
      <c r="N1048573" s="332"/>
      <c r="O1048573" s="332"/>
      <c r="P1048573" s="332"/>
      <c r="Q1048573" s="332"/>
      <c r="R1048573" s="332"/>
      <c r="S1048573" s="332"/>
      <c r="T1048573" s="332"/>
      <c r="U1048573" s="332"/>
      <c r="V1048573" s="332"/>
      <c r="W1048573" s="333"/>
      <c r="AK1048573" s="331"/>
      <c r="AL1048573" s="332"/>
      <c r="AM1048573" s="332"/>
      <c r="AN1048573" s="332"/>
      <c r="AO1048573" s="332"/>
      <c r="AP1048573" s="332"/>
      <c r="AQ1048573" s="332"/>
      <c r="AR1048573" s="332"/>
      <c r="AS1048573" s="332"/>
      <c r="AT1048573" s="332"/>
      <c r="AU1048573" s="332"/>
      <c r="AV1048573" s="333"/>
    </row>
  </sheetData>
  <sheetProtection algorithmName="SHA-512" hashValue="6zsPAO+uugxJGG4gahHE5VUv9vnvwz73kBcWPRhIe8w199U8Hyoy7ADk7YGHr4PBUYs0q38Sp13lhvwmYApzeA==" saltValue="GEUqiGTtW2aRLaIEpbcKrw==" spinCount="100000" sheet="1" objects="1" scenarios="1"/>
  <mergeCells count="95">
    <mergeCell ref="AW19:BG19"/>
    <mergeCell ref="J8:X8"/>
    <mergeCell ref="AI8:AW8"/>
    <mergeCell ref="B10:X11"/>
    <mergeCell ref="AA10:AW11"/>
    <mergeCell ref="A12:X12"/>
    <mergeCell ref="Z12:AW12"/>
    <mergeCell ref="B13:C17"/>
    <mergeCell ref="D13:J13"/>
    <mergeCell ref="K13:W13"/>
    <mergeCell ref="AA13:AB17"/>
    <mergeCell ref="AC13:AI13"/>
    <mergeCell ref="D17:J17"/>
    <mergeCell ref="AC17:AI17"/>
    <mergeCell ref="D14:J14"/>
    <mergeCell ref="K14:W14"/>
    <mergeCell ref="P3:X3"/>
    <mergeCell ref="A2:X2"/>
    <mergeCell ref="Z2:AW2"/>
    <mergeCell ref="AP3:AW3"/>
    <mergeCell ref="O5:X5"/>
    <mergeCell ref="AN5:AW5"/>
    <mergeCell ref="AN6:AW6"/>
    <mergeCell ref="AN7:AW7"/>
    <mergeCell ref="O6:W6"/>
    <mergeCell ref="O7:W7"/>
    <mergeCell ref="AJ13:AV13"/>
    <mergeCell ref="AC14:AI14"/>
    <mergeCell ref="AJ14:AV14"/>
    <mergeCell ref="AJ15:AV15"/>
    <mergeCell ref="D16:J16"/>
    <mergeCell ref="K16:W16"/>
    <mergeCell ref="AC16:AI16"/>
    <mergeCell ref="AJ16:AV16"/>
    <mergeCell ref="D15:J15"/>
    <mergeCell ref="K15:W15"/>
    <mergeCell ref="AC15:AI15"/>
    <mergeCell ref="AL18:AV18"/>
    <mergeCell ref="B19:C19"/>
    <mergeCell ref="D19:L19"/>
    <mergeCell ref="M19:W19"/>
    <mergeCell ref="AA19:AB19"/>
    <mergeCell ref="AC19:AK19"/>
    <mergeCell ref="AL19:AV19"/>
    <mergeCell ref="B21:C21"/>
    <mergeCell ref="D21:L21"/>
    <mergeCell ref="AA21:AB21"/>
    <mergeCell ref="AC21:AK21"/>
    <mergeCell ref="B18:L18"/>
    <mergeCell ref="M18:W18"/>
    <mergeCell ref="AA18:AK18"/>
    <mergeCell ref="D20:L20"/>
    <mergeCell ref="M20:W23"/>
    <mergeCell ref="AA20:AB20"/>
    <mergeCell ref="AC20:AK20"/>
    <mergeCell ref="AL20:AV23"/>
    <mergeCell ref="AL24:AV24"/>
    <mergeCell ref="B22:C22"/>
    <mergeCell ref="D22:L22"/>
    <mergeCell ref="AA22:AB22"/>
    <mergeCell ref="AC22:AK22"/>
    <mergeCell ref="B23:C23"/>
    <mergeCell ref="D23:L23"/>
    <mergeCell ref="AA23:AB23"/>
    <mergeCell ref="AC23:AK23"/>
    <mergeCell ref="B24:C24"/>
    <mergeCell ref="D24:L24"/>
    <mergeCell ref="M24:W24"/>
    <mergeCell ref="AA24:AB24"/>
    <mergeCell ref="AC24:AK24"/>
    <mergeCell ref="B20:C20"/>
    <mergeCell ref="AL29:AV29"/>
    <mergeCell ref="L1048573:W1048573"/>
    <mergeCell ref="AK1048573:AV1048573"/>
    <mergeCell ref="B27:C27"/>
    <mergeCell ref="D27:L27"/>
    <mergeCell ref="AA27:AB27"/>
    <mergeCell ref="AC27:AK27"/>
    <mergeCell ref="B28:C28"/>
    <mergeCell ref="D28:L28"/>
    <mergeCell ref="AA28:AB28"/>
    <mergeCell ref="AC28:AK28"/>
    <mergeCell ref="M25:W28"/>
    <mergeCell ref="AA25:AB25"/>
    <mergeCell ref="AC25:AK25"/>
    <mergeCell ref="AL25:AV28"/>
    <mergeCell ref="B26:C26"/>
    <mergeCell ref="B29:L29"/>
    <mergeCell ref="M29:W29"/>
    <mergeCell ref="AA29:AK29"/>
    <mergeCell ref="B25:C25"/>
    <mergeCell ref="D25:L25"/>
    <mergeCell ref="D26:L26"/>
    <mergeCell ref="AA26:AB26"/>
    <mergeCell ref="AC26:AK26"/>
  </mergeCells>
  <phoneticPr fontId="4"/>
  <conditionalFormatting sqref="K13:W13">
    <cfRule type="containsBlanks" dxfId="55" priority="11">
      <formula>LEN(TRIM(K13))=0</formula>
    </cfRule>
  </conditionalFormatting>
  <conditionalFormatting sqref="K17:W17">
    <cfRule type="containsBlanks" dxfId="54" priority="6">
      <formula>LEN(TRIM(K17))=0</formula>
    </cfRule>
  </conditionalFormatting>
  <conditionalFormatting sqref="K15:W15">
    <cfRule type="containsBlanks" dxfId="53" priority="8">
      <formula>LEN(TRIM(K15))=0</formula>
    </cfRule>
  </conditionalFormatting>
  <conditionalFormatting sqref="AJ13:AV13">
    <cfRule type="containsBlanks" dxfId="52" priority="4">
      <formula>LEN(TRIM(AJ13))=0</formula>
    </cfRule>
  </conditionalFormatting>
  <conditionalFormatting sqref="AJ17:AV17">
    <cfRule type="containsBlanks" dxfId="51" priority="3">
      <formula>LEN(TRIM(AJ17))=0</formula>
    </cfRule>
  </conditionalFormatting>
  <conditionalFormatting sqref="AJ15:AV15">
    <cfRule type="containsBlanks" dxfId="50" priority="5">
      <formula>LEN(TRIM(AJ15))=0</formula>
    </cfRule>
  </conditionalFormatting>
  <conditionalFormatting sqref="M20:W23 M25:W29 K16:W16 K14:W14 O5:X5 O6:O7">
    <cfRule type="containsBlanks" dxfId="49" priority="10">
      <formula>LEN(TRIM(K5))=0</formula>
    </cfRule>
  </conditionalFormatting>
  <dataValidations count="1">
    <dataValidation imeMode="fullKatakana" allowBlank="1" showInputMessage="1" showErrorMessage="1" sqref="K13:W13" xr:uid="{DD9D424D-A481-4723-A768-2DC14C29CF93}"/>
  </dataValidations>
  <hyperlinks>
    <hyperlink ref="AW19:AZ19" r:id="rId1" display="https://www.wam.go.jp/kokodesearch/ANN010105E00.do" xr:uid="{A6DA2BD9-05A0-4CD4-9437-91FD98EED3A8}"/>
    <hyperlink ref="AP1" location="必要書類!A1" display="★必要書類シートに戻る" xr:uid="{186C86D6-F56A-4898-ACF5-D6754AAA59C5}"/>
  </hyperlinks>
  <pageMargins left="0.70866141732283472" right="0.70866141732283472" top="0.74803149606299213" bottom="0.74803149606299213" header="0.31496062992125984" footer="0.31496062992125984"/>
  <pageSetup paperSize="9" scale="102"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C6274-4251-43FB-8448-B17919CD9B3F}">
  <dimension ref="A1:BH1048556"/>
  <sheetViews>
    <sheetView showGridLines="0" view="pageBreakPreview" zoomScale="80" zoomScaleNormal="100" zoomScaleSheetLayoutView="80" workbookViewId="0">
      <selection activeCell="AX29" sqref="AX29"/>
    </sheetView>
  </sheetViews>
  <sheetFormatPr defaultColWidth="3.625" defaultRowHeight="18" customHeight="1"/>
  <cols>
    <col min="1" max="1" width="2.625" style="44" customWidth="1"/>
    <col min="2" max="23" width="3.625" style="44"/>
    <col min="24" max="24" width="2.625" style="44" customWidth="1"/>
    <col min="25" max="16384" width="3.625" style="44"/>
  </cols>
  <sheetData>
    <row r="1" spans="1:59" ht="18" customHeight="1">
      <c r="B1" s="44" t="s">
        <v>157</v>
      </c>
      <c r="AA1" s="44" t="s">
        <v>157</v>
      </c>
      <c r="AS1" s="75" t="s">
        <v>158</v>
      </c>
    </row>
    <row r="2" spans="1:59" ht="6.95" customHeight="1"/>
    <row r="3" spans="1:59" ht="21.95" customHeight="1">
      <c r="A3" s="551" t="s">
        <v>159</v>
      </c>
      <c r="B3" s="551"/>
      <c r="C3" s="551"/>
      <c r="D3" s="551"/>
      <c r="E3" s="551"/>
      <c r="F3" s="551"/>
      <c r="G3" s="551"/>
      <c r="H3" s="551"/>
      <c r="I3" s="551"/>
      <c r="J3" s="551"/>
      <c r="K3" s="551"/>
      <c r="L3" s="551"/>
      <c r="M3" s="551"/>
      <c r="N3" s="551"/>
      <c r="O3" s="551"/>
      <c r="P3" s="551"/>
      <c r="Q3" s="551"/>
      <c r="R3" s="551"/>
      <c r="S3" s="551"/>
      <c r="T3" s="551"/>
      <c r="U3" s="551"/>
      <c r="V3" s="551"/>
      <c r="W3" s="551"/>
      <c r="X3" s="551"/>
      <c r="Z3" s="551" t="s">
        <v>159</v>
      </c>
      <c r="AA3" s="551"/>
      <c r="AB3" s="551"/>
      <c r="AC3" s="551"/>
      <c r="AD3" s="551"/>
      <c r="AE3" s="551"/>
      <c r="AF3" s="551"/>
      <c r="AG3" s="551"/>
      <c r="AH3" s="551"/>
      <c r="AI3" s="551"/>
      <c r="AJ3" s="551"/>
      <c r="AK3" s="551"/>
      <c r="AL3" s="551"/>
      <c r="AM3" s="551"/>
      <c r="AN3" s="551"/>
      <c r="AO3" s="551"/>
      <c r="AP3" s="551"/>
      <c r="AQ3" s="551"/>
      <c r="AR3" s="551"/>
      <c r="AS3" s="551"/>
      <c r="AT3" s="551"/>
      <c r="AU3" s="551"/>
      <c r="AV3" s="551"/>
      <c r="AW3" s="551"/>
    </row>
    <row r="4" spans="1:59" ht="15" customHeight="1">
      <c r="A4" s="77"/>
      <c r="B4" s="77"/>
      <c r="C4" s="77"/>
      <c r="D4" s="77"/>
      <c r="E4" s="77"/>
      <c r="F4" s="77"/>
      <c r="G4" s="77"/>
      <c r="H4" s="77"/>
      <c r="I4" s="77"/>
      <c r="J4" s="77"/>
      <c r="K4" s="77"/>
      <c r="L4" s="77"/>
      <c r="M4" s="77"/>
      <c r="N4" s="77"/>
      <c r="O4" s="77"/>
      <c r="P4" s="77"/>
      <c r="Q4" s="77"/>
      <c r="R4" s="77"/>
      <c r="S4" s="77"/>
      <c r="T4" s="77"/>
      <c r="U4" s="77"/>
      <c r="V4" s="77"/>
      <c r="W4" s="77"/>
      <c r="X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59" ht="21.95" customHeight="1">
      <c r="A5" s="77"/>
      <c r="B5" s="45" t="s">
        <v>160</v>
      </c>
      <c r="C5" s="77"/>
      <c r="D5" s="77"/>
      <c r="E5" s="77"/>
      <c r="F5" s="77"/>
      <c r="G5" s="77"/>
      <c r="H5" s="77"/>
      <c r="I5" s="77"/>
      <c r="J5" s="77"/>
      <c r="K5" s="77"/>
      <c r="L5" s="77"/>
      <c r="M5" s="77"/>
      <c r="N5" s="77"/>
      <c r="O5" s="77"/>
      <c r="P5" s="77"/>
      <c r="Q5" s="77"/>
      <c r="R5" s="77"/>
      <c r="S5" s="77"/>
      <c r="T5" s="77"/>
      <c r="U5" s="77"/>
      <c r="V5" s="77"/>
      <c r="W5" s="77"/>
      <c r="X5" s="77"/>
      <c r="Z5" s="45" t="s">
        <v>160</v>
      </c>
      <c r="AA5" s="77"/>
      <c r="AB5" s="77"/>
      <c r="AC5" s="77"/>
      <c r="AD5" s="77"/>
      <c r="AE5" s="77"/>
      <c r="AF5" s="77"/>
      <c r="AG5" s="77"/>
      <c r="AH5" s="77"/>
      <c r="AI5" s="77"/>
      <c r="AJ5" s="77"/>
      <c r="AK5" s="77"/>
      <c r="AL5" s="77"/>
      <c r="AM5" s="77"/>
      <c r="AN5" s="77"/>
      <c r="AO5" s="77"/>
      <c r="AP5" s="77"/>
      <c r="AQ5" s="77"/>
      <c r="AR5" s="77"/>
      <c r="AS5" s="77"/>
      <c r="AT5" s="77"/>
      <c r="AU5" s="77"/>
      <c r="AV5" s="77"/>
      <c r="AW5" s="77"/>
    </row>
    <row r="6" spans="1:59" ht="21.95" customHeight="1">
      <c r="A6" s="77"/>
      <c r="B6" s="45"/>
      <c r="C6" s="77"/>
      <c r="D6" s="77"/>
      <c r="E6" s="77"/>
      <c r="F6" s="77"/>
      <c r="G6" s="77"/>
      <c r="H6" s="77"/>
      <c r="I6" s="77"/>
      <c r="J6" s="77"/>
      <c r="K6" s="77"/>
      <c r="L6" s="77"/>
      <c r="M6" s="77"/>
      <c r="N6" s="77"/>
      <c r="O6" s="77"/>
      <c r="P6" s="77"/>
      <c r="Q6" s="77"/>
      <c r="R6" s="77"/>
      <c r="S6" s="77"/>
      <c r="T6" s="77"/>
      <c r="U6" s="77"/>
      <c r="V6" s="77"/>
      <c r="W6" s="77"/>
      <c r="X6" s="77"/>
      <c r="Z6" s="45"/>
      <c r="AA6" s="77"/>
      <c r="AB6" s="77"/>
      <c r="AC6" s="77"/>
      <c r="AD6" s="77"/>
      <c r="AE6" s="77"/>
      <c r="AF6" s="77"/>
      <c r="AG6" s="77"/>
      <c r="AH6" s="77"/>
      <c r="AI6" s="77"/>
      <c r="AJ6" s="77"/>
      <c r="AK6" s="77"/>
      <c r="AL6" s="77"/>
      <c r="AM6" s="77"/>
      <c r="AN6" s="77"/>
      <c r="AO6" s="77"/>
      <c r="AP6" s="77"/>
      <c r="AQ6" s="77"/>
      <c r="AR6" s="77"/>
      <c r="AS6" s="77"/>
      <c r="AT6" s="77"/>
      <c r="AU6" s="77"/>
      <c r="AV6" s="77"/>
      <c r="AW6" s="77"/>
    </row>
    <row r="7" spans="1:59" ht="27.75" customHeight="1">
      <c r="A7" s="77"/>
      <c r="B7" s="77"/>
      <c r="C7" s="77"/>
      <c r="D7" s="77"/>
      <c r="E7" s="77"/>
      <c r="F7" s="77"/>
      <c r="G7" s="77"/>
      <c r="H7" s="77"/>
      <c r="I7" s="45" t="s">
        <v>161</v>
      </c>
      <c r="K7" s="77"/>
      <c r="M7" s="552">
        <f>幼保連携型認可変更届!B8</f>
        <v>0</v>
      </c>
      <c r="N7" s="552"/>
      <c r="O7" s="552"/>
      <c r="P7" s="552"/>
      <c r="Q7" s="552"/>
      <c r="R7" s="552"/>
      <c r="S7" s="552"/>
      <c r="T7" s="552"/>
      <c r="U7" s="552"/>
      <c r="V7" s="552"/>
      <c r="W7" s="552"/>
      <c r="X7" s="77"/>
      <c r="Z7" s="77"/>
      <c r="AA7" s="77"/>
      <c r="AB7" s="77"/>
      <c r="AC7" s="77"/>
      <c r="AD7" s="77"/>
      <c r="AE7" s="77"/>
      <c r="AF7" s="77"/>
      <c r="AG7" s="45" t="s">
        <v>161</v>
      </c>
      <c r="AI7" s="77"/>
      <c r="AK7" s="553"/>
      <c r="AL7" s="553"/>
      <c r="AM7" s="553"/>
      <c r="AN7" s="553"/>
      <c r="AO7" s="553"/>
      <c r="AP7" s="553"/>
      <c r="AQ7" s="553"/>
      <c r="AR7" s="553"/>
      <c r="AS7" s="553"/>
      <c r="AT7" s="553"/>
      <c r="AU7" s="553"/>
      <c r="AV7" s="77"/>
      <c r="AW7" s="77"/>
    </row>
    <row r="8" spans="1:59" ht="27.75" customHeight="1">
      <c r="A8" s="77"/>
      <c r="B8" s="77"/>
      <c r="C8" s="77"/>
      <c r="D8" s="77"/>
      <c r="E8" s="77"/>
      <c r="F8" s="77"/>
      <c r="G8" s="46"/>
      <c r="H8" s="77"/>
      <c r="I8" s="45" t="s">
        <v>162</v>
      </c>
      <c r="K8" s="77"/>
      <c r="M8" s="552">
        <f>幼保連携型認可変更届!M8</f>
        <v>0</v>
      </c>
      <c r="N8" s="552"/>
      <c r="O8" s="552"/>
      <c r="P8" s="552"/>
      <c r="Q8" s="552"/>
      <c r="R8" s="552"/>
      <c r="S8" s="552"/>
      <c r="T8" s="552"/>
      <c r="U8" s="552"/>
      <c r="V8" s="552"/>
      <c r="W8" s="552"/>
      <c r="X8" s="77"/>
      <c r="Z8" s="77"/>
      <c r="AA8" s="77"/>
      <c r="AB8" s="77"/>
      <c r="AC8" s="77"/>
      <c r="AD8" s="77"/>
      <c r="AE8" s="46"/>
      <c r="AF8" s="77"/>
      <c r="AG8" s="45" t="s">
        <v>162</v>
      </c>
      <c r="AI8" s="77"/>
      <c r="AK8" s="553"/>
      <c r="AL8" s="553"/>
      <c r="AM8" s="553"/>
      <c r="AN8" s="553"/>
      <c r="AO8" s="553"/>
      <c r="AP8" s="553"/>
      <c r="AQ8" s="553"/>
      <c r="AR8" s="553"/>
      <c r="AS8" s="553"/>
      <c r="AT8" s="553"/>
      <c r="AU8" s="553"/>
      <c r="AV8" s="77"/>
      <c r="AW8" s="77"/>
    </row>
    <row r="9" spans="1:59" ht="27.75" customHeight="1">
      <c r="A9" s="77"/>
      <c r="B9" s="77"/>
      <c r="C9" s="77"/>
      <c r="D9" s="77"/>
      <c r="E9" s="77"/>
      <c r="G9" s="46" t="s">
        <v>163</v>
      </c>
      <c r="H9" s="77"/>
      <c r="I9" s="45" t="s">
        <v>164</v>
      </c>
      <c r="K9" s="77"/>
      <c r="M9" s="548"/>
      <c r="N9" s="548"/>
      <c r="O9" s="548"/>
      <c r="P9" s="548"/>
      <c r="Q9" s="548"/>
      <c r="R9" s="548"/>
      <c r="S9" s="548"/>
      <c r="T9" s="548"/>
      <c r="U9" s="548"/>
      <c r="V9" s="548"/>
      <c r="W9" s="548"/>
      <c r="X9" s="77"/>
      <c r="Z9" s="77"/>
      <c r="AA9" s="77"/>
      <c r="AB9" s="77"/>
      <c r="AC9" s="77"/>
      <c r="AE9" s="46" t="s">
        <v>163</v>
      </c>
      <c r="AF9" s="77"/>
      <c r="AG9" s="45" t="s">
        <v>164</v>
      </c>
      <c r="AI9" s="77"/>
      <c r="AK9" s="549"/>
      <c r="AL9" s="549"/>
      <c r="AM9" s="549"/>
      <c r="AN9" s="549"/>
      <c r="AO9" s="549"/>
      <c r="AP9" s="549"/>
      <c r="AQ9" s="549"/>
      <c r="AR9" s="549"/>
      <c r="AS9" s="549"/>
      <c r="AT9" s="549"/>
      <c r="AU9" s="549"/>
      <c r="AV9" s="77"/>
      <c r="AW9" s="77"/>
    </row>
    <row r="10" spans="1:59" ht="21.95" customHeight="1">
      <c r="A10" s="77"/>
      <c r="B10" s="77"/>
      <c r="C10" s="77"/>
      <c r="D10" s="77"/>
      <c r="E10" s="77"/>
      <c r="F10" s="77"/>
      <c r="G10" s="77"/>
      <c r="H10" s="77"/>
      <c r="L10" s="47" t="s">
        <v>165</v>
      </c>
      <c r="N10" s="77"/>
      <c r="O10" s="77"/>
      <c r="P10" s="77"/>
      <c r="Q10" s="77"/>
      <c r="R10" s="77"/>
      <c r="S10" s="77"/>
      <c r="T10" s="77"/>
      <c r="U10" s="77"/>
      <c r="V10" s="77"/>
      <c r="W10" s="77"/>
      <c r="X10" s="77"/>
      <c r="Z10" s="77"/>
      <c r="AA10" s="77"/>
      <c r="AB10" s="77"/>
      <c r="AC10" s="77"/>
      <c r="AD10" s="77"/>
      <c r="AE10" s="77"/>
      <c r="AF10" s="77"/>
      <c r="AJ10" s="47" t="s">
        <v>165</v>
      </c>
      <c r="AL10" s="77"/>
      <c r="AM10" s="77"/>
      <c r="AN10" s="77"/>
      <c r="AO10" s="77"/>
      <c r="AP10" s="77"/>
      <c r="AQ10" s="77"/>
      <c r="AR10" s="77"/>
      <c r="AS10" s="77"/>
      <c r="AT10" s="77"/>
      <c r="AU10" s="77"/>
      <c r="AV10" s="77"/>
      <c r="AW10" s="77"/>
    </row>
    <row r="11" spans="1:59" ht="21.95" customHeight="1">
      <c r="A11" s="77"/>
      <c r="B11" s="77"/>
      <c r="C11" s="77"/>
      <c r="D11" s="77"/>
      <c r="E11" s="77"/>
      <c r="F11" s="77"/>
      <c r="G11" s="77"/>
      <c r="H11" s="77"/>
      <c r="I11" s="77"/>
      <c r="J11" s="77"/>
      <c r="K11" s="77"/>
      <c r="L11" s="45"/>
      <c r="M11" s="77"/>
      <c r="N11" s="77"/>
      <c r="O11" s="77"/>
      <c r="P11" s="77"/>
      <c r="Q11" s="77"/>
      <c r="R11" s="77"/>
      <c r="S11" s="77"/>
      <c r="T11" s="77"/>
      <c r="U11" s="77"/>
      <c r="V11" s="77"/>
      <c r="W11" s="77"/>
      <c r="X11" s="77"/>
      <c r="Z11" s="77"/>
      <c r="AA11" s="77"/>
      <c r="AB11" s="77"/>
      <c r="AC11" s="77"/>
      <c r="AD11" s="77"/>
      <c r="AE11" s="77"/>
      <c r="AF11" s="77"/>
      <c r="AG11" s="77"/>
      <c r="AH11" s="77"/>
      <c r="AI11" s="77"/>
      <c r="AJ11" s="45"/>
      <c r="AK11" s="77"/>
      <c r="AL11" s="77"/>
      <c r="AM11" s="77"/>
      <c r="AN11" s="77"/>
      <c r="AO11" s="77"/>
      <c r="AP11" s="77"/>
      <c r="AQ11" s="77"/>
      <c r="AR11" s="77"/>
      <c r="AS11" s="77"/>
      <c r="AT11" s="77"/>
      <c r="AU11" s="77"/>
      <c r="AV11" s="77"/>
      <c r="AW11" s="77"/>
    </row>
    <row r="12" spans="1:59" ht="6.95" customHeight="1">
      <c r="A12" s="77"/>
      <c r="B12" s="77"/>
      <c r="C12" s="77"/>
      <c r="D12" s="77"/>
      <c r="E12" s="77"/>
      <c r="F12" s="77"/>
      <c r="G12" s="77"/>
      <c r="H12" s="77"/>
      <c r="I12" s="77"/>
      <c r="J12" s="77"/>
      <c r="K12" s="77"/>
      <c r="L12" s="77"/>
      <c r="M12" s="77"/>
      <c r="N12" s="77"/>
      <c r="O12" s="77"/>
      <c r="P12" s="77"/>
      <c r="Q12" s="77"/>
      <c r="R12" s="77"/>
      <c r="S12" s="77"/>
      <c r="T12" s="77"/>
      <c r="U12" s="77"/>
      <c r="V12" s="77"/>
      <c r="W12" s="77"/>
      <c r="X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row>
    <row r="13" spans="1:59" ht="18" customHeight="1">
      <c r="B13" s="550" t="s">
        <v>166</v>
      </c>
      <c r="C13" s="550"/>
      <c r="D13" s="550"/>
      <c r="E13" s="550"/>
      <c r="F13" s="550"/>
      <c r="G13" s="550"/>
      <c r="H13" s="550"/>
      <c r="I13" s="550"/>
      <c r="J13" s="550"/>
      <c r="K13" s="550"/>
      <c r="L13" s="550"/>
      <c r="M13" s="550"/>
      <c r="N13" s="550"/>
      <c r="O13" s="550"/>
      <c r="P13" s="550"/>
      <c r="Q13" s="550"/>
      <c r="R13" s="550"/>
      <c r="S13" s="550"/>
      <c r="T13" s="550"/>
      <c r="U13" s="550"/>
      <c r="V13" s="550"/>
      <c r="W13" s="550"/>
      <c r="AA13" s="550" t="s">
        <v>166</v>
      </c>
      <c r="AB13" s="550"/>
      <c r="AC13" s="550"/>
      <c r="AD13" s="550"/>
      <c r="AE13" s="550"/>
      <c r="AF13" s="550"/>
      <c r="AG13" s="550"/>
      <c r="AH13" s="550"/>
      <c r="AI13" s="550"/>
      <c r="AJ13" s="550"/>
      <c r="AK13" s="550"/>
      <c r="AL13" s="550"/>
      <c r="AM13" s="550"/>
      <c r="AN13" s="550"/>
      <c r="AO13" s="550"/>
      <c r="AP13" s="550"/>
      <c r="AQ13" s="550"/>
      <c r="AR13" s="550"/>
      <c r="AS13" s="550"/>
      <c r="AT13" s="550"/>
      <c r="AU13" s="550"/>
      <c r="AV13" s="550"/>
    </row>
    <row r="14" spans="1:59" ht="18" customHeight="1">
      <c r="B14" s="550"/>
      <c r="C14" s="550"/>
      <c r="D14" s="550"/>
      <c r="E14" s="550"/>
      <c r="F14" s="550"/>
      <c r="G14" s="550"/>
      <c r="H14" s="550"/>
      <c r="I14" s="550"/>
      <c r="J14" s="550"/>
      <c r="K14" s="550"/>
      <c r="L14" s="550"/>
      <c r="M14" s="550"/>
      <c r="N14" s="550"/>
      <c r="O14" s="550"/>
      <c r="P14" s="550"/>
      <c r="Q14" s="550"/>
      <c r="R14" s="550"/>
      <c r="S14" s="550"/>
      <c r="T14" s="550"/>
      <c r="U14" s="550"/>
      <c r="V14" s="550"/>
      <c r="W14" s="550"/>
      <c r="Y14" s="48"/>
      <c r="AA14" s="550"/>
      <c r="AB14" s="550"/>
      <c r="AC14" s="550"/>
      <c r="AD14" s="550"/>
      <c r="AE14" s="550"/>
      <c r="AF14" s="550"/>
      <c r="AG14" s="550"/>
      <c r="AH14" s="550"/>
      <c r="AI14" s="550"/>
      <c r="AJ14" s="550"/>
      <c r="AK14" s="550"/>
      <c r="AL14" s="550"/>
      <c r="AM14" s="550"/>
      <c r="AN14" s="550"/>
      <c r="AO14" s="550"/>
      <c r="AP14" s="550"/>
      <c r="AQ14" s="550"/>
      <c r="AR14" s="550"/>
      <c r="AS14" s="550"/>
      <c r="AT14" s="550"/>
      <c r="AU14" s="550"/>
      <c r="AV14" s="550"/>
      <c r="AX14" s="49"/>
      <c r="AY14" s="49"/>
      <c r="AZ14" s="49"/>
      <c r="BA14" s="49"/>
      <c r="BB14" s="49"/>
      <c r="BC14" s="49"/>
      <c r="BD14" s="49"/>
      <c r="BE14" s="49"/>
      <c r="BF14" s="49"/>
      <c r="BG14" s="49"/>
    </row>
    <row r="15" spans="1:59" ht="18" customHeight="1">
      <c r="B15" s="547" t="s">
        <v>167</v>
      </c>
      <c r="C15" s="547"/>
      <c r="D15" s="547"/>
      <c r="E15" s="547"/>
      <c r="F15" s="547"/>
      <c r="G15" s="547"/>
      <c r="H15" s="547"/>
      <c r="I15" s="547"/>
      <c r="J15" s="547"/>
      <c r="K15" s="547"/>
      <c r="L15" s="547"/>
      <c r="M15" s="547"/>
      <c r="N15" s="547"/>
      <c r="O15" s="547"/>
      <c r="P15" s="547"/>
      <c r="Q15" s="547"/>
      <c r="R15" s="547"/>
      <c r="S15" s="547"/>
      <c r="T15" s="547"/>
      <c r="U15" s="547"/>
      <c r="V15" s="547"/>
      <c r="W15" s="547"/>
      <c r="AA15" s="547" t="s">
        <v>167</v>
      </c>
      <c r="AB15" s="547"/>
      <c r="AC15" s="547"/>
      <c r="AD15" s="547"/>
      <c r="AE15" s="547"/>
      <c r="AF15" s="547"/>
      <c r="AG15" s="547"/>
      <c r="AH15" s="547"/>
      <c r="AI15" s="547"/>
      <c r="AJ15" s="547"/>
      <c r="AK15" s="547"/>
      <c r="AL15" s="547"/>
      <c r="AM15" s="547"/>
      <c r="AN15" s="547"/>
      <c r="AO15" s="547"/>
      <c r="AP15" s="547"/>
      <c r="AQ15" s="547"/>
      <c r="AR15" s="547"/>
      <c r="AS15" s="547"/>
      <c r="AT15" s="547"/>
      <c r="AU15" s="547"/>
      <c r="AV15" s="547"/>
    </row>
    <row r="16" spans="1:59" ht="18" customHeight="1">
      <c r="B16" s="547" t="s">
        <v>168</v>
      </c>
      <c r="C16" s="547"/>
      <c r="D16" s="547"/>
      <c r="E16" s="540" t="s">
        <v>169</v>
      </c>
      <c r="F16" s="541"/>
      <c r="G16" s="50"/>
      <c r="H16" s="50"/>
      <c r="I16" s="50"/>
      <c r="J16" s="50"/>
      <c r="K16" s="51"/>
      <c r="L16" s="540" t="s">
        <v>170</v>
      </c>
      <c r="M16" s="541"/>
      <c r="N16" s="542"/>
      <c r="O16" s="540" t="s">
        <v>171</v>
      </c>
      <c r="P16" s="541"/>
      <c r="Q16" s="541"/>
      <c r="R16" s="541"/>
      <c r="S16" s="541"/>
      <c r="T16" s="541"/>
      <c r="U16" s="541"/>
      <c r="V16" s="541"/>
      <c r="W16" s="542"/>
      <c r="AA16" s="540" t="s">
        <v>168</v>
      </c>
      <c r="AB16" s="541"/>
      <c r="AC16" s="542"/>
      <c r="AD16" s="540" t="s">
        <v>169</v>
      </c>
      <c r="AE16" s="541"/>
      <c r="AF16" s="50"/>
      <c r="AG16" s="50"/>
      <c r="AH16" s="50"/>
      <c r="AI16" s="50"/>
      <c r="AJ16" s="51"/>
      <c r="AK16" s="540" t="s">
        <v>170</v>
      </c>
      <c r="AL16" s="541"/>
      <c r="AM16" s="542"/>
      <c r="AN16" s="540" t="s">
        <v>171</v>
      </c>
      <c r="AO16" s="541"/>
      <c r="AP16" s="541"/>
      <c r="AQ16" s="541"/>
      <c r="AR16" s="541"/>
      <c r="AS16" s="541"/>
      <c r="AT16" s="541"/>
      <c r="AU16" s="541"/>
      <c r="AV16" s="542"/>
    </row>
    <row r="17" spans="2:60" ht="18" customHeight="1">
      <c r="B17" s="547"/>
      <c r="C17" s="547"/>
      <c r="D17" s="547"/>
      <c r="E17" s="543" t="s">
        <v>172</v>
      </c>
      <c r="F17" s="544"/>
      <c r="G17" s="52" t="s">
        <v>173</v>
      </c>
      <c r="H17" s="52"/>
      <c r="I17" s="53"/>
      <c r="J17" s="53"/>
      <c r="K17" s="54"/>
      <c r="L17" s="543"/>
      <c r="M17" s="544"/>
      <c r="N17" s="545"/>
      <c r="O17" s="543"/>
      <c r="P17" s="544"/>
      <c r="Q17" s="544"/>
      <c r="R17" s="544"/>
      <c r="S17" s="544"/>
      <c r="T17" s="544"/>
      <c r="U17" s="544"/>
      <c r="V17" s="544"/>
      <c r="W17" s="545"/>
      <c r="AA17" s="543"/>
      <c r="AB17" s="544"/>
      <c r="AC17" s="545"/>
      <c r="AD17" s="543" t="s">
        <v>172</v>
      </c>
      <c r="AE17" s="544"/>
      <c r="AF17" s="52" t="s">
        <v>173</v>
      </c>
      <c r="AG17" s="52"/>
      <c r="AH17" s="53"/>
      <c r="AI17" s="53"/>
      <c r="AJ17" s="54"/>
      <c r="AK17" s="543"/>
      <c r="AL17" s="544"/>
      <c r="AM17" s="545"/>
      <c r="AN17" s="543"/>
      <c r="AO17" s="544"/>
      <c r="AP17" s="544"/>
      <c r="AQ17" s="544"/>
      <c r="AR17" s="544"/>
      <c r="AS17" s="544"/>
      <c r="AT17" s="544"/>
      <c r="AU17" s="544"/>
      <c r="AV17" s="545"/>
    </row>
    <row r="18" spans="2:60" ht="18" customHeight="1">
      <c r="B18" s="524"/>
      <c r="C18" s="524"/>
      <c r="D18" s="524"/>
      <c r="E18" s="525"/>
      <c r="F18" s="526"/>
      <c r="G18" s="526"/>
      <c r="H18" s="526"/>
      <c r="I18" s="526"/>
      <c r="J18" s="526"/>
      <c r="K18" s="527"/>
      <c r="L18" s="546"/>
      <c r="M18" s="546"/>
      <c r="N18" s="546"/>
      <c r="O18" s="530"/>
      <c r="P18" s="531"/>
      <c r="Q18" s="531"/>
      <c r="R18" s="531"/>
      <c r="S18" s="531"/>
      <c r="T18" s="531"/>
      <c r="U18" s="531"/>
      <c r="V18" s="531"/>
      <c r="W18" s="532"/>
      <c r="AA18" s="536" t="s">
        <v>174</v>
      </c>
      <c r="AB18" s="536"/>
      <c r="AC18" s="536"/>
      <c r="AD18" s="507" t="s">
        <v>175</v>
      </c>
      <c r="AE18" s="508"/>
      <c r="AF18" s="508"/>
      <c r="AG18" s="508"/>
      <c r="AH18" s="508"/>
      <c r="AI18" s="508"/>
      <c r="AJ18" s="509"/>
      <c r="AK18" s="539">
        <v>22776</v>
      </c>
      <c r="AL18" s="539"/>
      <c r="AM18" s="539"/>
      <c r="AN18" s="513" t="s">
        <v>176</v>
      </c>
      <c r="AO18" s="514"/>
      <c r="AP18" s="514"/>
      <c r="AQ18" s="514"/>
      <c r="AR18" s="514"/>
      <c r="AS18" s="514"/>
      <c r="AT18" s="514"/>
      <c r="AU18" s="514"/>
      <c r="AV18" s="515"/>
    </row>
    <row r="19" spans="2:60" ht="18" customHeight="1">
      <c r="B19" s="524"/>
      <c r="C19" s="524"/>
      <c r="D19" s="524"/>
      <c r="E19" s="519"/>
      <c r="F19" s="520"/>
      <c r="G19" s="520"/>
      <c r="H19" s="520"/>
      <c r="I19" s="520"/>
      <c r="J19" s="520"/>
      <c r="K19" s="521"/>
      <c r="L19" s="546"/>
      <c r="M19" s="546"/>
      <c r="N19" s="546"/>
      <c r="O19" s="533"/>
      <c r="P19" s="534"/>
      <c r="Q19" s="534"/>
      <c r="R19" s="534"/>
      <c r="S19" s="534"/>
      <c r="T19" s="534"/>
      <c r="U19" s="534"/>
      <c r="V19" s="534"/>
      <c r="W19" s="535"/>
      <c r="AA19" s="536"/>
      <c r="AB19" s="536"/>
      <c r="AC19" s="536"/>
      <c r="AD19" s="522" t="s">
        <v>177</v>
      </c>
      <c r="AE19" s="523"/>
      <c r="AF19" s="523"/>
      <c r="AG19" s="523"/>
      <c r="AH19" s="523"/>
      <c r="AI19" s="523"/>
      <c r="AJ19" s="510"/>
      <c r="AK19" s="539"/>
      <c r="AL19" s="539"/>
      <c r="AM19" s="539"/>
      <c r="AN19" s="516"/>
      <c r="AO19" s="517"/>
      <c r="AP19" s="517"/>
      <c r="AQ19" s="517"/>
      <c r="AR19" s="517"/>
      <c r="AS19" s="517"/>
      <c r="AT19" s="517"/>
      <c r="AU19" s="517"/>
      <c r="AV19" s="518"/>
    </row>
    <row r="20" spans="2:60" ht="18" customHeight="1">
      <c r="B20" s="524"/>
      <c r="C20" s="524"/>
      <c r="D20" s="524"/>
      <c r="E20" s="525"/>
      <c r="F20" s="526"/>
      <c r="G20" s="526"/>
      <c r="H20" s="526"/>
      <c r="I20" s="526"/>
      <c r="J20" s="526"/>
      <c r="K20" s="527"/>
      <c r="L20" s="528"/>
      <c r="M20" s="529"/>
      <c r="N20" s="529"/>
      <c r="O20" s="530"/>
      <c r="P20" s="531"/>
      <c r="Q20" s="531"/>
      <c r="R20" s="531"/>
      <c r="S20" s="531"/>
      <c r="T20" s="531"/>
      <c r="U20" s="531"/>
      <c r="V20" s="531"/>
      <c r="W20" s="532"/>
      <c r="AA20" s="536" t="s">
        <v>178</v>
      </c>
      <c r="AB20" s="536"/>
      <c r="AC20" s="536"/>
      <c r="AD20" s="507"/>
      <c r="AE20" s="508"/>
      <c r="AF20" s="508"/>
      <c r="AG20" s="508"/>
      <c r="AH20" s="508"/>
      <c r="AI20" s="508"/>
      <c r="AJ20" s="509"/>
      <c r="AK20" s="511"/>
      <c r="AL20" s="512"/>
      <c r="AM20" s="512"/>
      <c r="AN20" s="513"/>
      <c r="AO20" s="514"/>
      <c r="AP20" s="514"/>
      <c r="AQ20" s="514"/>
      <c r="AR20" s="514"/>
      <c r="AS20" s="514"/>
      <c r="AT20" s="514"/>
      <c r="AU20" s="514"/>
      <c r="AV20" s="515"/>
    </row>
    <row r="21" spans="2:60" ht="18" customHeight="1">
      <c r="B21" s="524"/>
      <c r="C21" s="524"/>
      <c r="D21" s="524"/>
      <c r="E21" s="519"/>
      <c r="F21" s="520"/>
      <c r="G21" s="520"/>
      <c r="H21" s="520"/>
      <c r="I21" s="520"/>
      <c r="J21" s="520"/>
      <c r="K21" s="521"/>
      <c r="L21" s="529"/>
      <c r="M21" s="529"/>
      <c r="N21" s="529"/>
      <c r="O21" s="533"/>
      <c r="P21" s="534"/>
      <c r="Q21" s="534"/>
      <c r="R21" s="534"/>
      <c r="S21" s="534"/>
      <c r="T21" s="534"/>
      <c r="U21" s="534"/>
      <c r="V21" s="534"/>
      <c r="W21" s="535"/>
      <c r="AA21" s="536"/>
      <c r="AB21" s="536"/>
      <c r="AC21" s="536"/>
      <c r="AD21" s="522"/>
      <c r="AE21" s="523"/>
      <c r="AF21" s="523"/>
      <c r="AG21" s="523"/>
      <c r="AH21" s="523"/>
      <c r="AI21" s="523"/>
      <c r="AJ21" s="510"/>
      <c r="AK21" s="512"/>
      <c r="AL21" s="512"/>
      <c r="AM21" s="512"/>
      <c r="AN21" s="516"/>
      <c r="AO21" s="517"/>
      <c r="AP21" s="517"/>
      <c r="AQ21" s="517"/>
      <c r="AR21" s="517"/>
      <c r="AS21" s="517"/>
      <c r="AT21" s="517"/>
      <c r="AU21" s="517"/>
      <c r="AV21" s="518"/>
    </row>
    <row r="22" spans="2:60" ht="18" customHeight="1">
      <c r="B22" s="525"/>
      <c r="C22" s="526"/>
      <c r="D22" s="527"/>
      <c r="E22" s="525"/>
      <c r="F22" s="526"/>
      <c r="G22" s="526"/>
      <c r="H22" s="526"/>
      <c r="I22" s="526"/>
      <c r="J22" s="526"/>
      <c r="K22" s="527"/>
      <c r="L22" s="528"/>
      <c r="M22" s="529"/>
      <c r="N22" s="529"/>
      <c r="O22" s="530"/>
      <c r="P22" s="531"/>
      <c r="Q22" s="531"/>
      <c r="R22" s="531"/>
      <c r="S22" s="531"/>
      <c r="T22" s="531"/>
      <c r="U22" s="531"/>
      <c r="V22" s="531"/>
      <c r="W22" s="532"/>
      <c r="AA22" s="507" t="s">
        <v>178</v>
      </c>
      <c r="AB22" s="508"/>
      <c r="AC22" s="537"/>
      <c r="AD22" s="507"/>
      <c r="AE22" s="508"/>
      <c r="AF22" s="508"/>
      <c r="AG22" s="508"/>
      <c r="AH22" s="508"/>
      <c r="AI22" s="508"/>
      <c r="AJ22" s="509"/>
      <c r="AK22" s="511"/>
      <c r="AL22" s="512"/>
      <c r="AM22" s="512"/>
      <c r="AN22" s="513"/>
      <c r="AO22" s="514"/>
      <c r="AP22" s="514"/>
      <c r="AQ22" s="514"/>
      <c r="AR22" s="514"/>
      <c r="AS22" s="514"/>
      <c r="AT22" s="514"/>
      <c r="AU22" s="514"/>
      <c r="AV22" s="515"/>
    </row>
    <row r="23" spans="2:60" ht="18" customHeight="1">
      <c r="B23" s="519"/>
      <c r="C23" s="520"/>
      <c r="D23" s="521"/>
      <c r="E23" s="519"/>
      <c r="F23" s="520"/>
      <c r="G23" s="520"/>
      <c r="H23" s="520"/>
      <c r="I23" s="520"/>
      <c r="J23" s="520"/>
      <c r="K23" s="521"/>
      <c r="L23" s="529"/>
      <c r="M23" s="529"/>
      <c r="N23" s="529"/>
      <c r="O23" s="533"/>
      <c r="P23" s="534"/>
      <c r="Q23" s="534"/>
      <c r="R23" s="534"/>
      <c r="S23" s="534"/>
      <c r="T23" s="534"/>
      <c r="U23" s="534"/>
      <c r="V23" s="534"/>
      <c r="W23" s="535"/>
      <c r="AA23" s="522"/>
      <c r="AB23" s="523"/>
      <c r="AC23" s="538"/>
      <c r="AD23" s="522"/>
      <c r="AE23" s="523"/>
      <c r="AF23" s="523"/>
      <c r="AG23" s="523"/>
      <c r="AH23" s="523"/>
      <c r="AI23" s="523"/>
      <c r="AJ23" s="510"/>
      <c r="AK23" s="512"/>
      <c r="AL23" s="512"/>
      <c r="AM23" s="512"/>
      <c r="AN23" s="516"/>
      <c r="AO23" s="517"/>
      <c r="AP23" s="517"/>
      <c r="AQ23" s="517"/>
      <c r="AR23" s="517"/>
      <c r="AS23" s="517"/>
      <c r="AT23" s="517"/>
      <c r="AU23" s="517"/>
      <c r="AV23" s="518"/>
    </row>
    <row r="24" spans="2:60" ht="18" customHeight="1">
      <c r="B24" s="525"/>
      <c r="C24" s="526"/>
      <c r="D24" s="527"/>
      <c r="E24" s="525"/>
      <c r="F24" s="526"/>
      <c r="G24" s="526"/>
      <c r="H24" s="526"/>
      <c r="I24" s="526"/>
      <c r="J24" s="526"/>
      <c r="K24" s="527"/>
      <c r="L24" s="528"/>
      <c r="M24" s="529"/>
      <c r="N24" s="529"/>
      <c r="O24" s="530"/>
      <c r="P24" s="531"/>
      <c r="Q24" s="531"/>
      <c r="R24" s="531"/>
      <c r="S24" s="531"/>
      <c r="T24" s="531"/>
      <c r="U24" s="531"/>
      <c r="V24" s="531"/>
      <c r="W24" s="532"/>
      <c r="AA24" s="507" t="s">
        <v>178</v>
      </c>
      <c r="AB24" s="508"/>
      <c r="AC24" s="537"/>
      <c r="AD24" s="507"/>
      <c r="AE24" s="508"/>
      <c r="AF24" s="508"/>
      <c r="AG24" s="508"/>
      <c r="AH24" s="508"/>
      <c r="AI24" s="508"/>
      <c r="AJ24" s="509"/>
      <c r="AK24" s="511"/>
      <c r="AL24" s="512"/>
      <c r="AM24" s="512"/>
      <c r="AN24" s="513"/>
      <c r="AO24" s="514"/>
      <c r="AP24" s="514"/>
      <c r="AQ24" s="514"/>
      <c r="AR24" s="514"/>
      <c r="AS24" s="514"/>
      <c r="AT24" s="514"/>
      <c r="AU24" s="514"/>
      <c r="AV24" s="515"/>
    </row>
    <row r="25" spans="2:60" ht="18" customHeight="1">
      <c r="B25" s="519"/>
      <c r="C25" s="520"/>
      <c r="D25" s="521"/>
      <c r="E25" s="519"/>
      <c r="F25" s="520"/>
      <c r="G25" s="520"/>
      <c r="H25" s="520"/>
      <c r="I25" s="520"/>
      <c r="J25" s="520"/>
      <c r="K25" s="521"/>
      <c r="L25" s="529"/>
      <c r="M25" s="529"/>
      <c r="N25" s="529"/>
      <c r="O25" s="533"/>
      <c r="P25" s="534"/>
      <c r="Q25" s="534"/>
      <c r="R25" s="534"/>
      <c r="S25" s="534"/>
      <c r="T25" s="534"/>
      <c r="U25" s="534"/>
      <c r="V25" s="534"/>
      <c r="W25" s="535"/>
      <c r="AA25" s="522"/>
      <c r="AB25" s="523"/>
      <c r="AC25" s="538"/>
      <c r="AD25" s="522"/>
      <c r="AE25" s="523"/>
      <c r="AF25" s="523"/>
      <c r="AG25" s="523"/>
      <c r="AH25" s="523"/>
      <c r="AI25" s="523"/>
      <c r="AJ25" s="510"/>
      <c r="AK25" s="512"/>
      <c r="AL25" s="512"/>
      <c r="AM25" s="512"/>
      <c r="AN25" s="516"/>
      <c r="AO25" s="517"/>
      <c r="AP25" s="517"/>
      <c r="AQ25" s="517"/>
      <c r="AR25" s="517"/>
      <c r="AS25" s="517"/>
      <c r="AT25" s="517"/>
      <c r="AU25" s="517"/>
      <c r="AV25" s="518"/>
    </row>
    <row r="26" spans="2:60" ht="18" customHeight="1">
      <c r="B26" s="525"/>
      <c r="C26" s="526"/>
      <c r="D26" s="527"/>
      <c r="E26" s="525"/>
      <c r="F26" s="526"/>
      <c r="G26" s="526"/>
      <c r="H26" s="526"/>
      <c r="I26" s="526"/>
      <c r="J26" s="526"/>
      <c r="K26" s="527"/>
      <c r="L26" s="528"/>
      <c r="M26" s="529"/>
      <c r="N26" s="529"/>
      <c r="O26" s="530"/>
      <c r="P26" s="531"/>
      <c r="Q26" s="531"/>
      <c r="R26" s="531"/>
      <c r="S26" s="531"/>
      <c r="T26" s="531"/>
      <c r="U26" s="531"/>
      <c r="V26" s="531"/>
      <c r="W26" s="532"/>
      <c r="AA26" s="507" t="s">
        <v>178</v>
      </c>
      <c r="AB26" s="508"/>
      <c r="AC26" s="537"/>
      <c r="AD26" s="507"/>
      <c r="AE26" s="508"/>
      <c r="AF26" s="508"/>
      <c r="AG26" s="508"/>
      <c r="AH26" s="508"/>
      <c r="AI26" s="508"/>
      <c r="AJ26" s="509"/>
      <c r="AK26" s="511"/>
      <c r="AL26" s="512"/>
      <c r="AM26" s="512"/>
      <c r="AN26" s="513"/>
      <c r="AO26" s="514"/>
      <c r="AP26" s="514"/>
      <c r="AQ26" s="514"/>
      <c r="AR26" s="514"/>
      <c r="AS26" s="514"/>
      <c r="AT26" s="514"/>
      <c r="AU26" s="514"/>
      <c r="AV26" s="515"/>
      <c r="BA26" s="55"/>
      <c r="BB26" s="55"/>
      <c r="BC26" s="55"/>
      <c r="BD26" s="55"/>
      <c r="BE26" s="55"/>
      <c r="BF26" s="55"/>
      <c r="BG26" s="55"/>
      <c r="BH26" s="55"/>
    </row>
    <row r="27" spans="2:60" ht="18" customHeight="1">
      <c r="B27" s="519"/>
      <c r="C27" s="520"/>
      <c r="D27" s="521"/>
      <c r="E27" s="519"/>
      <c r="F27" s="520"/>
      <c r="G27" s="520"/>
      <c r="H27" s="520"/>
      <c r="I27" s="520"/>
      <c r="J27" s="520"/>
      <c r="K27" s="521"/>
      <c r="L27" s="529"/>
      <c r="M27" s="529"/>
      <c r="N27" s="529"/>
      <c r="O27" s="533"/>
      <c r="P27" s="534"/>
      <c r="Q27" s="534"/>
      <c r="R27" s="534"/>
      <c r="S27" s="534"/>
      <c r="T27" s="534"/>
      <c r="U27" s="534"/>
      <c r="V27" s="534"/>
      <c r="W27" s="535"/>
      <c r="AA27" s="522"/>
      <c r="AB27" s="523"/>
      <c r="AC27" s="538"/>
      <c r="AD27" s="522"/>
      <c r="AE27" s="523"/>
      <c r="AF27" s="523"/>
      <c r="AG27" s="523"/>
      <c r="AH27" s="523"/>
      <c r="AI27" s="523"/>
      <c r="AJ27" s="510"/>
      <c r="AK27" s="512"/>
      <c r="AL27" s="512"/>
      <c r="AM27" s="512"/>
      <c r="AN27" s="516"/>
      <c r="AO27" s="517"/>
      <c r="AP27" s="517"/>
      <c r="AQ27" s="517"/>
      <c r="AR27" s="517"/>
      <c r="AS27" s="517"/>
      <c r="AT27" s="517"/>
      <c r="AU27" s="517"/>
      <c r="AV27" s="518"/>
      <c r="BA27" s="55"/>
      <c r="BB27" s="55"/>
      <c r="BC27" s="55"/>
      <c r="BD27" s="55"/>
      <c r="BE27" s="55"/>
      <c r="BF27" s="55"/>
      <c r="BG27" s="55"/>
      <c r="BH27" s="55"/>
    </row>
    <row r="28" spans="2:60" ht="18" customHeight="1">
      <c r="B28" s="525"/>
      <c r="C28" s="526"/>
      <c r="D28" s="527"/>
      <c r="E28" s="525"/>
      <c r="F28" s="526"/>
      <c r="G28" s="526"/>
      <c r="H28" s="526"/>
      <c r="I28" s="526"/>
      <c r="J28" s="526"/>
      <c r="K28" s="527"/>
      <c r="L28" s="528"/>
      <c r="M28" s="529"/>
      <c r="N28" s="529"/>
      <c r="O28" s="530"/>
      <c r="P28" s="531"/>
      <c r="Q28" s="531"/>
      <c r="R28" s="531"/>
      <c r="S28" s="531"/>
      <c r="T28" s="531"/>
      <c r="U28" s="531"/>
      <c r="V28" s="531"/>
      <c r="W28" s="532"/>
      <c r="AA28" s="507" t="s">
        <v>178</v>
      </c>
      <c r="AB28" s="508"/>
      <c r="AC28" s="537"/>
      <c r="AD28" s="507"/>
      <c r="AE28" s="508"/>
      <c r="AF28" s="508"/>
      <c r="AG28" s="508"/>
      <c r="AH28" s="508"/>
      <c r="AI28" s="508"/>
      <c r="AJ28" s="509"/>
      <c r="AK28" s="511"/>
      <c r="AL28" s="512"/>
      <c r="AM28" s="512"/>
      <c r="AN28" s="513"/>
      <c r="AO28" s="514"/>
      <c r="AP28" s="514"/>
      <c r="AQ28" s="514"/>
      <c r="AR28" s="514"/>
      <c r="AS28" s="514"/>
      <c r="AT28" s="514"/>
      <c r="AU28" s="514"/>
      <c r="AV28" s="515"/>
      <c r="BA28" s="55"/>
      <c r="BB28" s="55"/>
      <c r="BC28" s="55"/>
      <c r="BD28" s="55"/>
      <c r="BE28" s="55"/>
      <c r="BF28" s="55"/>
      <c r="BG28" s="55"/>
      <c r="BH28" s="55"/>
    </row>
    <row r="29" spans="2:60" ht="18" customHeight="1">
      <c r="B29" s="519"/>
      <c r="C29" s="520"/>
      <c r="D29" s="521"/>
      <c r="E29" s="519"/>
      <c r="F29" s="520"/>
      <c r="G29" s="520"/>
      <c r="H29" s="520"/>
      <c r="I29" s="520"/>
      <c r="J29" s="520"/>
      <c r="K29" s="521"/>
      <c r="L29" s="529"/>
      <c r="M29" s="529"/>
      <c r="N29" s="529"/>
      <c r="O29" s="533"/>
      <c r="P29" s="534"/>
      <c r="Q29" s="534"/>
      <c r="R29" s="534"/>
      <c r="S29" s="534"/>
      <c r="T29" s="534"/>
      <c r="U29" s="534"/>
      <c r="V29" s="534"/>
      <c r="W29" s="535"/>
      <c r="AA29" s="522"/>
      <c r="AB29" s="523"/>
      <c r="AC29" s="538"/>
      <c r="AD29" s="522"/>
      <c r="AE29" s="523"/>
      <c r="AF29" s="523"/>
      <c r="AG29" s="523"/>
      <c r="AH29" s="523"/>
      <c r="AI29" s="523"/>
      <c r="AJ29" s="510"/>
      <c r="AK29" s="512"/>
      <c r="AL29" s="512"/>
      <c r="AM29" s="512"/>
      <c r="AN29" s="516"/>
      <c r="AO29" s="517"/>
      <c r="AP29" s="517"/>
      <c r="AQ29" s="517"/>
      <c r="AR29" s="517"/>
      <c r="AS29" s="517"/>
      <c r="AT29" s="517"/>
      <c r="AU29" s="517"/>
      <c r="AV29" s="518"/>
      <c r="BA29" s="55"/>
      <c r="BB29" s="55"/>
      <c r="BC29" s="55"/>
      <c r="BD29" s="55"/>
      <c r="BE29" s="55"/>
      <c r="BF29" s="55"/>
      <c r="BG29" s="55"/>
      <c r="BH29" s="55"/>
    </row>
    <row r="30" spans="2:60" ht="18" customHeight="1">
      <c r="B30" s="524"/>
      <c r="C30" s="524"/>
      <c r="D30" s="524"/>
      <c r="E30" s="525"/>
      <c r="F30" s="526"/>
      <c r="G30" s="526"/>
      <c r="H30" s="526"/>
      <c r="I30" s="526"/>
      <c r="J30" s="526"/>
      <c r="K30" s="527"/>
      <c r="L30" s="528"/>
      <c r="M30" s="529"/>
      <c r="N30" s="529"/>
      <c r="O30" s="530"/>
      <c r="P30" s="531"/>
      <c r="Q30" s="531"/>
      <c r="R30" s="531"/>
      <c r="S30" s="531"/>
      <c r="T30" s="531"/>
      <c r="U30" s="531"/>
      <c r="V30" s="531"/>
      <c r="W30" s="532"/>
      <c r="AA30" s="536" t="s">
        <v>179</v>
      </c>
      <c r="AB30" s="536"/>
      <c r="AC30" s="536"/>
      <c r="AD30" s="507"/>
      <c r="AE30" s="508"/>
      <c r="AF30" s="508"/>
      <c r="AG30" s="508"/>
      <c r="AH30" s="508"/>
      <c r="AI30" s="508"/>
      <c r="AJ30" s="509"/>
      <c r="AK30" s="511"/>
      <c r="AL30" s="512"/>
      <c r="AM30" s="512"/>
      <c r="AN30" s="513"/>
      <c r="AO30" s="514"/>
      <c r="AP30" s="514"/>
      <c r="AQ30" s="514"/>
      <c r="AR30" s="514"/>
      <c r="AS30" s="514"/>
      <c r="AT30" s="514"/>
      <c r="AU30" s="514"/>
      <c r="AV30" s="515"/>
      <c r="BA30" s="55"/>
      <c r="BB30" s="55"/>
      <c r="BC30" s="55"/>
      <c r="BD30" s="55"/>
      <c r="BE30" s="55"/>
      <c r="BF30" s="55"/>
      <c r="BG30" s="55"/>
      <c r="BH30" s="55"/>
    </row>
    <row r="31" spans="2:60" ht="18" customHeight="1">
      <c r="B31" s="524"/>
      <c r="C31" s="524"/>
      <c r="D31" s="524"/>
      <c r="E31" s="519"/>
      <c r="F31" s="520"/>
      <c r="G31" s="520"/>
      <c r="H31" s="520"/>
      <c r="I31" s="520"/>
      <c r="J31" s="520"/>
      <c r="K31" s="521"/>
      <c r="L31" s="529"/>
      <c r="M31" s="529"/>
      <c r="N31" s="529"/>
      <c r="O31" s="533"/>
      <c r="P31" s="534"/>
      <c r="Q31" s="534"/>
      <c r="R31" s="534"/>
      <c r="S31" s="534"/>
      <c r="T31" s="534"/>
      <c r="U31" s="534"/>
      <c r="V31" s="534"/>
      <c r="W31" s="535"/>
      <c r="AA31" s="536"/>
      <c r="AB31" s="536"/>
      <c r="AC31" s="536"/>
      <c r="AD31" s="522"/>
      <c r="AE31" s="523"/>
      <c r="AF31" s="523"/>
      <c r="AG31" s="523"/>
      <c r="AH31" s="523"/>
      <c r="AI31" s="523"/>
      <c r="AJ31" s="510"/>
      <c r="AK31" s="512"/>
      <c r="AL31" s="512"/>
      <c r="AM31" s="512"/>
      <c r="AN31" s="516"/>
      <c r="AO31" s="517"/>
      <c r="AP31" s="517"/>
      <c r="AQ31" s="517"/>
      <c r="AR31" s="517"/>
      <c r="AS31" s="517"/>
      <c r="AT31" s="517"/>
      <c r="AU31" s="517"/>
      <c r="AV31" s="518"/>
      <c r="BA31" s="55"/>
      <c r="BB31" s="55"/>
      <c r="BC31" s="55"/>
      <c r="BD31" s="55"/>
      <c r="BE31" s="55"/>
      <c r="BF31" s="55"/>
      <c r="BG31" s="55"/>
      <c r="BH31" s="55"/>
    </row>
    <row r="32" spans="2:60" ht="18" customHeight="1">
      <c r="B32" s="524"/>
      <c r="C32" s="524"/>
      <c r="D32" s="524"/>
      <c r="E32" s="525"/>
      <c r="F32" s="526"/>
      <c r="G32" s="526"/>
      <c r="H32" s="526"/>
      <c r="I32" s="526"/>
      <c r="J32" s="526"/>
      <c r="K32" s="527"/>
      <c r="L32" s="528"/>
      <c r="M32" s="529"/>
      <c r="N32" s="529"/>
      <c r="O32" s="530"/>
      <c r="P32" s="531"/>
      <c r="Q32" s="531"/>
      <c r="R32" s="531"/>
      <c r="S32" s="531"/>
      <c r="T32" s="531"/>
      <c r="U32" s="531"/>
      <c r="V32" s="531"/>
      <c r="W32" s="532"/>
      <c r="AA32" s="536" t="s">
        <v>179</v>
      </c>
      <c r="AB32" s="536"/>
      <c r="AC32" s="536"/>
      <c r="AD32" s="507"/>
      <c r="AE32" s="508"/>
      <c r="AF32" s="508"/>
      <c r="AG32" s="508"/>
      <c r="AH32" s="508"/>
      <c r="AI32" s="508"/>
      <c r="AJ32" s="509"/>
      <c r="AK32" s="511"/>
      <c r="AL32" s="512"/>
      <c r="AM32" s="512"/>
      <c r="AN32" s="513"/>
      <c r="AO32" s="514"/>
      <c r="AP32" s="514"/>
      <c r="AQ32" s="514"/>
      <c r="AR32" s="514"/>
      <c r="AS32" s="514"/>
      <c r="AT32" s="514"/>
      <c r="AU32" s="514"/>
      <c r="AV32" s="515"/>
      <c r="BA32" s="55"/>
      <c r="BB32" s="55"/>
      <c r="BC32" s="55"/>
      <c r="BD32" s="55"/>
      <c r="BE32" s="55"/>
      <c r="BF32" s="55"/>
      <c r="BG32" s="55"/>
      <c r="BH32" s="55"/>
    </row>
    <row r="33" spans="1:49" ht="18" customHeight="1">
      <c r="B33" s="524"/>
      <c r="C33" s="524"/>
      <c r="D33" s="524"/>
      <c r="E33" s="519"/>
      <c r="F33" s="520"/>
      <c r="G33" s="520"/>
      <c r="H33" s="520"/>
      <c r="I33" s="520"/>
      <c r="J33" s="520"/>
      <c r="K33" s="521"/>
      <c r="L33" s="529"/>
      <c r="M33" s="529"/>
      <c r="N33" s="529"/>
      <c r="O33" s="533"/>
      <c r="P33" s="534"/>
      <c r="Q33" s="534"/>
      <c r="R33" s="534"/>
      <c r="S33" s="534"/>
      <c r="T33" s="534"/>
      <c r="U33" s="534"/>
      <c r="V33" s="534"/>
      <c r="W33" s="535"/>
      <c r="AA33" s="536"/>
      <c r="AB33" s="536"/>
      <c r="AC33" s="536"/>
      <c r="AD33" s="522"/>
      <c r="AE33" s="523"/>
      <c r="AF33" s="523"/>
      <c r="AG33" s="523"/>
      <c r="AH33" s="523"/>
      <c r="AI33" s="523"/>
      <c r="AJ33" s="510"/>
      <c r="AK33" s="512"/>
      <c r="AL33" s="512"/>
      <c r="AM33" s="512"/>
      <c r="AN33" s="516"/>
      <c r="AO33" s="517"/>
      <c r="AP33" s="517"/>
      <c r="AQ33" s="517"/>
      <c r="AR33" s="517"/>
      <c r="AS33" s="517"/>
      <c r="AT33" s="517"/>
      <c r="AU33" s="517"/>
      <c r="AV33" s="518"/>
    </row>
    <row r="34" spans="1:49" ht="6.95" customHeight="1"/>
    <row r="35" spans="1:49" ht="18" customHeight="1">
      <c r="A35" s="505" t="s">
        <v>180</v>
      </c>
      <c r="B35" s="505"/>
      <c r="C35" s="505"/>
      <c r="D35" s="505"/>
      <c r="E35" s="505"/>
      <c r="F35" s="505"/>
      <c r="G35" s="505"/>
      <c r="H35" s="505"/>
      <c r="I35" s="505"/>
      <c r="J35" s="505"/>
      <c r="K35" s="505"/>
      <c r="L35" s="505"/>
      <c r="M35" s="505"/>
      <c r="N35" s="505"/>
      <c r="O35" s="505"/>
      <c r="P35" s="505"/>
      <c r="Q35" s="505"/>
      <c r="R35" s="505"/>
      <c r="S35" s="505"/>
      <c r="T35" s="505"/>
      <c r="U35" s="505"/>
      <c r="V35" s="505"/>
      <c r="W35" s="505"/>
      <c r="X35" s="505"/>
      <c r="Z35" s="505" t="s">
        <v>180</v>
      </c>
      <c r="AA35" s="505"/>
      <c r="AB35" s="505"/>
      <c r="AC35" s="505"/>
      <c r="AD35" s="505"/>
      <c r="AE35" s="505"/>
      <c r="AF35" s="505"/>
      <c r="AG35" s="505"/>
      <c r="AH35" s="505"/>
      <c r="AI35" s="505"/>
      <c r="AJ35" s="505"/>
      <c r="AK35" s="505"/>
      <c r="AL35" s="505"/>
      <c r="AM35" s="505"/>
      <c r="AN35" s="505"/>
      <c r="AO35" s="505"/>
      <c r="AP35" s="505"/>
      <c r="AQ35" s="505"/>
      <c r="AR35" s="505"/>
      <c r="AS35" s="505"/>
      <c r="AT35" s="505"/>
      <c r="AU35" s="505"/>
      <c r="AV35" s="505"/>
      <c r="AW35" s="505"/>
    </row>
    <row r="36" spans="1:49" ht="6.9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row>
    <row r="37" spans="1:49" ht="18" customHeight="1">
      <c r="B37" s="44" t="s">
        <v>181</v>
      </c>
      <c r="AA37" s="44" t="s">
        <v>181</v>
      </c>
    </row>
    <row r="38" spans="1:49" ht="18" customHeight="1">
      <c r="B38" s="44" t="s">
        <v>182</v>
      </c>
      <c r="AA38" s="44" t="s">
        <v>182</v>
      </c>
    </row>
    <row r="39" spans="1:49" ht="18" customHeight="1">
      <c r="B39" s="44" t="s">
        <v>183</v>
      </c>
      <c r="AA39" s="44" t="s">
        <v>183</v>
      </c>
    </row>
    <row r="40" spans="1:49" ht="18" customHeight="1">
      <c r="B40" s="44" t="s">
        <v>184</v>
      </c>
      <c r="AA40" s="44" t="s">
        <v>184</v>
      </c>
    </row>
    <row r="41" spans="1:49" ht="18" customHeight="1">
      <c r="B41" s="44" t="s">
        <v>185</v>
      </c>
      <c r="AA41" s="44" t="s">
        <v>185</v>
      </c>
    </row>
    <row r="42" spans="1:49" ht="18" customHeight="1">
      <c r="B42" s="44" t="s">
        <v>186</v>
      </c>
      <c r="AA42" s="44" t="s">
        <v>186</v>
      </c>
    </row>
    <row r="43" spans="1:49" ht="18" customHeight="1">
      <c r="B43" s="44" t="s">
        <v>187</v>
      </c>
      <c r="AA43" s="44" t="s">
        <v>187</v>
      </c>
    </row>
    <row r="44" spans="1:49" ht="18" customHeight="1">
      <c r="B44" s="56" t="s">
        <v>188</v>
      </c>
      <c r="AA44" s="56" t="s">
        <v>188</v>
      </c>
    </row>
    <row r="45" spans="1:49" ht="18" customHeight="1">
      <c r="B45" s="44" t="s">
        <v>189</v>
      </c>
      <c r="AA45" s="44" t="s">
        <v>189</v>
      </c>
    </row>
    <row r="46" spans="1:49" ht="18" customHeight="1">
      <c r="B46" s="79" t="s">
        <v>190</v>
      </c>
      <c r="AA46" s="79" t="s">
        <v>190</v>
      </c>
    </row>
    <row r="48" spans="1:49" ht="18" customHeight="1">
      <c r="B48" s="506" t="s">
        <v>191</v>
      </c>
      <c r="C48" s="506"/>
      <c r="D48" s="506"/>
      <c r="E48" s="506"/>
      <c r="F48" s="506"/>
      <c r="G48" s="506"/>
      <c r="H48" s="506"/>
      <c r="I48" s="506"/>
      <c r="J48" s="506"/>
      <c r="K48" s="506"/>
      <c r="L48" s="506"/>
      <c r="M48" s="506"/>
      <c r="N48" s="506"/>
      <c r="O48" s="506"/>
      <c r="P48" s="506"/>
      <c r="Q48" s="506"/>
      <c r="R48" s="506"/>
      <c r="S48" s="506"/>
      <c r="T48" s="506"/>
      <c r="U48" s="506"/>
      <c r="V48" s="506"/>
      <c r="W48" s="506"/>
      <c r="X48" s="506"/>
      <c r="AA48" s="506" t="s">
        <v>192</v>
      </c>
      <c r="AB48" s="506"/>
      <c r="AC48" s="506"/>
      <c r="AD48" s="506"/>
      <c r="AE48" s="506"/>
      <c r="AF48" s="506"/>
      <c r="AG48" s="506"/>
      <c r="AH48" s="506"/>
      <c r="AI48" s="506"/>
      <c r="AJ48" s="506"/>
      <c r="AK48" s="506"/>
      <c r="AL48" s="506"/>
      <c r="AM48" s="506"/>
      <c r="AN48" s="506"/>
      <c r="AO48" s="506"/>
      <c r="AP48" s="506"/>
      <c r="AQ48" s="506"/>
      <c r="AR48" s="506"/>
      <c r="AS48" s="506"/>
      <c r="AT48" s="506"/>
      <c r="AU48" s="506"/>
      <c r="AV48" s="506"/>
      <c r="AW48" s="506"/>
    </row>
    <row r="49" spans="2:49" ht="18" customHeight="1">
      <c r="B49" s="506"/>
      <c r="C49" s="506"/>
      <c r="D49" s="506"/>
      <c r="E49" s="506"/>
      <c r="F49" s="506"/>
      <c r="G49" s="506"/>
      <c r="H49" s="506"/>
      <c r="I49" s="506"/>
      <c r="J49" s="506"/>
      <c r="K49" s="506"/>
      <c r="L49" s="506"/>
      <c r="M49" s="506"/>
      <c r="N49" s="506"/>
      <c r="O49" s="506"/>
      <c r="P49" s="506"/>
      <c r="Q49" s="506"/>
      <c r="R49" s="506"/>
      <c r="S49" s="506"/>
      <c r="T49" s="506"/>
      <c r="U49" s="506"/>
      <c r="V49" s="506"/>
      <c r="W49" s="506"/>
      <c r="X49" s="506"/>
      <c r="AA49" s="506"/>
      <c r="AB49" s="506"/>
      <c r="AC49" s="506"/>
      <c r="AD49" s="506"/>
      <c r="AE49" s="506"/>
      <c r="AF49" s="506"/>
      <c r="AG49" s="506"/>
      <c r="AH49" s="506"/>
      <c r="AI49" s="506"/>
      <c r="AJ49" s="506"/>
      <c r="AK49" s="506"/>
      <c r="AL49" s="506"/>
      <c r="AM49" s="506"/>
      <c r="AN49" s="506"/>
      <c r="AO49" s="506"/>
      <c r="AP49" s="506"/>
      <c r="AQ49" s="506"/>
      <c r="AR49" s="506"/>
      <c r="AS49" s="506"/>
      <c r="AT49" s="506"/>
      <c r="AU49" s="506"/>
      <c r="AV49" s="506"/>
      <c r="AW49" s="506"/>
    </row>
    <row r="1048556" spans="12:48" ht="18" customHeight="1">
      <c r="L1048556" s="57"/>
      <c r="M1048556" s="58"/>
      <c r="N1048556" s="58"/>
      <c r="O1048556" s="58"/>
      <c r="P1048556" s="58"/>
      <c r="Q1048556" s="58"/>
      <c r="R1048556" s="58"/>
      <c r="S1048556" s="58"/>
      <c r="T1048556" s="58"/>
      <c r="U1048556" s="58"/>
      <c r="V1048556" s="58"/>
      <c r="W1048556" s="59"/>
      <c r="AK1048556" s="57"/>
      <c r="AL1048556" s="58"/>
      <c r="AM1048556" s="58"/>
      <c r="AN1048556" s="58"/>
      <c r="AO1048556" s="58"/>
      <c r="AP1048556" s="58"/>
      <c r="AQ1048556" s="58"/>
      <c r="AR1048556" s="58"/>
      <c r="AS1048556" s="58"/>
      <c r="AT1048556" s="58"/>
      <c r="AU1048556" s="58"/>
      <c r="AV1048556" s="59"/>
    </row>
  </sheetData>
  <sheetProtection algorithmName="SHA-512" hashValue="1C+0gbaXcWLRhArJP6A74n0j2t/fcTcuSAZzs9RAWKEpSboxBSKoaMtuqAvN6y14WrzCF3+sAtpvdoF9liqnrA==" saltValue="97zehqMuPfl8g1zoOnoXhQ==" spinCount="100000" sheet="1" objects="1" scenarios="1"/>
  <mergeCells count="114">
    <mergeCell ref="M9:W9"/>
    <mergeCell ref="AK9:AU9"/>
    <mergeCell ref="B13:W14"/>
    <mergeCell ref="AA13:AV14"/>
    <mergeCell ref="B15:W15"/>
    <mergeCell ref="AA15:AV15"/>
    <mergeCell ref="A3:X3"/>
    <mergeCell ref="Z3:AW3"/>
    <mergeCell ref="M7:W7"/>
    <mergeCell ref="AK7:AU7"/>
    <mergeCell ref="M8:W8"/>
    <mergeCell ref="AK8:AU8"/>
    <mergeCell ref="B20:D21"/>
    <mergeCell ref="E20:K20"/>
    <mergeCell ref="L20:N21"/>
    <mergeCell ref="O20:W21"/>
    <mergeCell ref="AA20:AC21"/>
    <mergeCell ref="AK16:AM17"/>
    <mergeCell ref="AN16:AV17"/>
    <mergeCell ref="E17:F17"/>
    <mergeCell ref="AD17:AE17"/>
    <mergeCell ref="B18:D19"/>
    <mergeCell ref="E18:K18"/>
    <mergeCell ref="L18:N19"/>
    <mergeCell ref="O18:W19"/>
    <mergeCell ref="AA18:AC19"/>
    <mergeCell ref="AD18:AI18"/>
    <mergeCell ref="B16:D17"/>
    <mergeCell ref="E16:F16"/>
    <mergeCell ref="L16:N17"/>
    <mergeCell ref="O16:W17"/>
    <mergeCell ref="AA16:AC17"/>
    <mergeCell ref="AD16:AE16"/>
    <mergeCell ref="AD20:AI20"/>
    <mergeCell ref="AJ20:AJ21"/>
    <mergeCell ref="AK20:AM21"/>
    <mergeCell ref="AN20:AV21"/>
    <mergeCell ref="E21:K21"/>
    <mergeCell ref="AD21:AI21"/>
    <mergeCell ref="AJ18:AJ19"/>
    <mergeCell ref="AK18:AM19"/>
    <mergeCell ref="AN18:AV19"/>
    <mergeCell ref="E19:K19"/>
    <mergeCell ref="AD19:AI19"/>
    <mergeCell ref="B24:D25"/>
    <mergeCell ref="E24:K24"/>
    <mergeCell ref="L24:N25"/>
    <mergeCell ref="O24:W25"/>
    <mergeCell ref="AA24:AC25"/>
    <mergeCell ref="B22:D23"/>
    <mergeCell ref="E22:K22"/>
    <mergeCell ref="L22:N23"/>
    <mergeCell ref="O22:W23"/>
    <mergeCell ref="AA22:AC23"/>
    <mergeCell ref="AD24:AI24"/>
    <mergeCell ref="AJ24:AJ25"/>
    <mergeCell ref="AK24:AM25"/>
    <mergeCell ref="AN24:AV25"/>
    <mergeCell ref="E25:K25"/>
    <mergeCell ref="AD25:AI25"/>
    <mergeCell ref="AJ22:AJ23"/>
    <mergeCell ref="AK22:AM23"/>
    <mergeCell ref="AN22:AV23"/>
    <mergeCell ref="E23:K23"/>
    <mergeCell ref="AD23:AI23"/>
    <mergeCell ref="AD22:AI22"/>
    <mergeCell ref="B28:D29"/>
    <mergeCell ref="E28:K28"/>
    <mergeCell ref="L28:N29"/>
    <mergeCell ref="O28:W29"/>
    <mergeCell ref="AA28:AC29"/>
    <mergeCell ref="B26:D27"/>
    <mergeCell ref="E26:K26"/>
    <mergeCell ref="L26:N27"/>
    <mergeCell ref="O26:W27"/>
    <mergeCell ref="AA26:AC27"/>
    <mergeCell ref="AD28:AI28"/>
    <mergeCell ref="AJ28:AJ29"/>
    <mergeCell ref="AK28:AM29"/>
    <mergeCell ref="AN28:AV29"/>
    <mergeCell ref="E29:K29"/>
    <mergeCell ref="AD29:AI29"/>
    <mergeCell ref="AJ26:AJ27"/>
    <mergeCell ref="AK26:AM27"/>
    <mergeCell ref="B30:D31"/>
    <mergeCell ref="E30:K30"/>
    <mergeCell ref="L30:N31"/>
    <mergeCell ref="O30:W31"/>
    <mergeCell ref="AA30:AC31"/>
    <mergeCell ref="AN26:AV27"/>
    <mergeCell ref="E27:K27"/>
    <mergeCell ref="AD27:AI27"/>
    <mergeCell ref="AD26:AI26"/>
    <mergeCell ref="AJ30:AJ31"/>
    <mergeCell ref="AK30:AM31"/>
    <mergeCell ref="AN30:AV31"/>
    <mergeCell ref="E31:K31"/>
    <mergeCell ref="AD31:AI31"/>
    <mergeCell ref="AD30:AI30"/>
    <mergeCell ref="A35:X35"/>
    <mergeCell ref="Z35:AW35"/>
    <mergeCell ref="B48:X49"/>
    <mergeCell ref="AA48:AW49"/>
    <mergeCell ref="AD32:AI32"/>
    <mergeCell ref="AJ32:AJ33"/>
    <mergeCell ref="AK32:AM33"/>
    <mergeCell ref="AN32:AV33"/>
    <mergeCell ref="E33:K33"/>
    <mergeCell ref="AD33:AI33"/>
    <mergeCell ref="B32:D33"/>
    <mergeCell ref="E32:K32"/>
    <mergeCell ref="L32:N33"/>
    <mergeCell ref="O32:W33"/>
    <mergeCell ref="AA32:AC33"/>
  </mergeCells>
  <phoneticPr fontId="4"/>
  <conditionalFormatting sqref="B18:W33">
    <cfRule type="containsBlanks" dxfId="48" priority="1">
      <formula>LEN(TRIM(B18))=0</formula>
    </cfRule>
  </conditionalFormatting>
  <dataValidations count="1">
    <dataValidation imeMode="fullKatakana" allowBlank="1" showInputMessage="1" showErrorMessage="1" sqref="AD32:AI32 E22 E18 E20 E24 E26 E28 E30 AD18:AI18 AD20:AI20 AD22:AI22 AD24:AI24 AD26:AI26 AD28:AI28 AD30:AI30 E32" xr:uid="{48C0F445-AB8E-45D6-9F80-9BFE410EB9A8}"/>
  </dataValidations>
  <hyperlinks>
    <hyperlink ref="AS1" location="必要書類!A1" display="★必要書類シートに戻る" xr:uid="{6BA851E7-53D9-4BB3-992A-F9C95553B51C}"/>
  </hyperlinks>
  <printOptions horizontalCentered="1"/>
  <pageMargins left="0.51181102362204722" right="0.51181102362204722" top="0.74803149606299213" bottom="0.74803149606299213" header="0.31496062992125984" footer="0.31496062992125984"/>
  <pageSetup paperSize="9" scale="9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178C4-964B-462D-84E7-18B2E52F542C}">
  <dimension ref="A1:BH1048553"/>
  <sheetViews>
    <sheetView showGridLines="0" view="pageBreakPreview" zoomScale="80" zoomScaleNormal="100" zoomScaleSheetLayoutView="80" workbookViewId="0">
      <selection activeCell="O20" sqref="O20:W21"/>
    </sheetView>
  </sheetViews>
  <sheetFormatPr defaultColWidth="3.625" defaultRowHeight="18" customHeight="1"/>
  <cols>
    <col min="1" max="1" width="2.625" style="44" customWidth="1"/>
    <col min="2" max="23" width="3.625" style="44"/>
    <col min="24" max="24" width="2.625" style="44" customWidth="1"/>
    <col min="25" max="16384" width="3.625" style="44"/>
  </cols>
  <sheetData>
    <row r="1" spans="1:59" ht="18" customHeight="1">
      <c r="B1" s="44" t="s">
        <v>193</v>
      </c>
      <c r="AA1" s="44" t="s">
        <v>193</v>
      </c>
      <c r="AQ1" s="75" t="s">
        <v>158</v>
      </c>
    </row>
    <row r="2" spans="1:59" ht="6.95" customHeight="1"/>
    <row r="3" spans="1:59" ht="21.95" customHeight="1">
      <c r="A3" s="551" t="s">
        <v>194</v>
      </c>
      <c r="B3" s="551"/>
      <c r="C3" s="551"/>
      <c r="D3" s="551"/>
      <c r="E3" s="551"/>
      <c r="F3" s="551"/>
      <c r="G3" s="551"/>
      <c r="H3" s="551"/>
      <c r="I3" s="551"/>
      <c r="J3" s="551"/>
      <c r="K3" s="551"/>
      <c r="L3" s="551"/>
      <c r="M3" s="551"/>
      <c r="N3" s="551"/>
      <c r="O3" s="551"/>
      <c r="P3" s="551"/>
      <c r="Q3" s="551"/>
      <c r="R3" s="551"/>
      <c r="S3" s="551"/>
      <c r="T3" s="551"/>
      <c r="U3" s="551"/>
      <c r="V3" s="551"/>
      <c r="W3" s="551"/>
      <c r="X3" s="551"/>
      <c r="Z3" s="551" t="s">
        <v>194</v>
      </c>
      <c r="AA3" s="551"/>
      <c r="AB3" s="551"/>
      <c r="AC3" s="551"/>
      <c r="AD3" s="551"/>
      <c r="AE3" s="551"/>
      <c r="AF3" s="551"/>
      <c r="AG3" s="551"/>
      <c r="AH3" s="551"/>
      <c r="AI3" s="551"/>
      <c r="AJ3" s="551"/>
      <c r="AK3" s="551"/>
      <c r="AL3" s="551"/>
      <c r="AM3" s="551"/>
      <c r="AN3" s="551"/>
      <c r="AO3" s="551"/>
      <c r="AP3" s="551"/>
      <c r="AQ3" s="551"/>
      <c r="AR3" s="551"/>
      <c r="AS3" s="551"/>
      <c r="AT3" s="551"/>
      <c r="AU3" s="551"/>
      <c r="AV3" s="551"/>
      <c r="AW3" s="551"/>
    </row>
    <row r="4" spans="1:59" ht="6.95" customHeight="1">
      <c r="A4" s="77"/>
      <c r="B4" s="77"/>
      <c r="C4" s="77"/>
      <c r="D4" s="77"/>
      <c r="E4" s="77"/>
      <c r="F4" s="77"/>
      <c r="G4" s="77"/>
      <c r="H4" s="77"/>
      <c r="I4" s="77"/>
      <c r="J4" s="77"/>
      <c r="K4" s="77"/>
      <c r="L4" s="77"/>
      <c r="M4" s="77"/>
      <c r="N4" s="77"/>
      <c r="O4" s="77"/>
      <c r="P4" s="77"/>
      <c r="Q4" s="77"/>
      <c r="R4" s="77"/>
      <c r="S4" s="77"/>
      <c r="T4" s="77"/>
      <c r="U4" s="77"/>
      <c r="V4" s="77"/>
      <c r="W4" s="77"/>
      <c r="X4" s="77"/>
      <c r="Z4" s="77"/>
      <c r="AA4" s="77"/>
      <c r="AB4" s="77"/>
      <c r="AC4" s="77"/>
      <c r="AD4" s="77"/>
      <c r="AE4" s="77"/>
      <c r="AF4" s="77"/>
      <c r="AG4" s="77"/>
      <c r="AH4" s="77"/>
      <c r="AI4" s="77"/>
      <c r="AJ4" s="77"/>
      <c r="AK4" s="77"/>
      <c r="AL4" s="77"/>
      <c r="AM4" s="77"/>
      <c r="AN4" s="77"/>
      <c r="AO4" s="77"/>
      <c r="AP4" s="77"/>
      <c r="AQ4" s="77"/>
      <c r="AR4" s="77"/>
      <c r="AS4" s="77"/>
      <c r="AT4" s="77"/>
      <c r="AU4" s="77"/>
      <c r="AV4" s="77"/>
      <c r="AW4" s="77"/>
    </row>
    <row r="5" spans="1:59" ht="21.95" customHeight="1">
      <c r="A5" s="77"/>
      <c r="B5" s="45" t="s">
        <v>160</v>
      </c>
      <c r="C5" s="77"/>
      <c r="D5" s="77"/>
      <c r="E5" s="77"/>
      <c r="F5" s="77"/>
      <c r="G5" s="77"/>
      <c r="H5" s="77"/>
      <c r="I5" s="77"/>
      <c r="J5" s="77"/>
      <c r="K5" s="77"/>
      <c r="L5" s="77"/>
      <c r="M5" s="77"/>
      <c r="N5" s="77"/>
      <c r="O5" s="77"/>
      <c r="P5" s="77"/>
      <c r="Q5" s="77"/>
      <c r="R5" s="77"/>
      <c r="S5" s="77"/>
      <c r="T5" s="77"/>
      <c r="U5" s="77"/>
      <c r="V5" s="77"/>
      <c r="W5" s="77"/>
      <c r="X5" s="77"/>
      <c r="Z5" s="45" t="s">
        <v>160</v>
      </c>
      <c r="AA5" s="77"/>
      <c r="AB5" s="77"/>
      <c r="AC5" s="77"/>
      <c r="AD5" s="77"/>
      <c r="AE5" s="77"/>
      <c r="AF5" s="77"/>
      <c r="AG5" s="77"/>
      <c r="AH5" s="77"/>
      <c r="AI5" s="77"/>
      <c r="AJ5" s="77"/>
      <c r="AK5" s="77"/>
      <c r="AL5" s="77"/>
      <c r="AM5" s="77"/>
      <c r="AN5" s="77"/>
      <c r="AO5" s="77"/>
      <c r="AP5" s="77"/>
      <c r="AQ5" s="77"/>
      <c r="AR5" s="77"/>
      <c r="AS5" s="77"/>
      <c r="AT5" s="77"/>
      <c r="AU5" s="77"/>
      <c r="AV5" s="77"/>
      <c r="AW5" s="77"/>
    </row>
    <row r="6" spans="1:59" ht="21.95" customHeight="1">
      <c r="A6" s="77"/>
      <c r="B6" s="45"/>
      <c r="C6" s="77"/>
      <c r="D6" s="77"/>
      <c r="E6" s="77"/>
      <c r="F6" s="77"/>
      <c r="G6" s="77"/>
      <c r="H6" s="77"/>
      <c r="I6" s="77"/>
      <c r="J6" s="77"/>
      <c r="K6" s="77"/>
      <c r="L6" s="77"/>
      <c r="M6" s="77"/>
      <c r="N6" s="77"/>
      <c r="O6" s="77"/>
      <c r="P6" s="77"/>
      <c r="Q6" s="77"/>
      <c r="R6" s="77"/>
      <c r="S6" s="77"/>
      <c r="T6" s="77"/>
      <c r="U6" s="77"/>
      <c r="V6" s="77"/>
      <c r="W6" s="77"/>
      <c r="X6" s="77"/>
      <c r="Z6" s="45"/>
      <c r="AA6" s="77"/>
      <c r="AB6" s="77"/>
      <c r="AC6" s="77"/>
      <c r="AD6" s="77"/>
      <c r="AE6" s="77"/>
      <c r="AF6" s="77"/>
      <c r="AG6" s="77"/>
      <c r="AH6" s="77"/>
      <c r="AI6" s="77"/>
      <c r="AJ6" s="77"/>
      <c r="AK6" s="77"/>
      <c r="AL6" s="77"/>
      <c r="AM6" s="77"/>
      <c r="AN6" s="77"/>
      <c r="AO6" s="77"/>
      <c r="AP6" s="77"/>
      <c r="AQ6" s="77"/>
      <c r="AR6" s="77"/>
      <c r="AS6" s="77"/>
      <c r="AT6" s="77"/>
      <c r="AU6" s="77"/>
      <c r="AV6" s="77"/>
      <c r="AW6" s="77"/>
    </row>
    <row r="7" spans="1:59" ht="27.75" customHeight="1">
      <c r="A7" s="77"/>
      <c r="B7" s="77"/>
      <c r="C7" s="77"/>
      <c r="D7" s="77"/>
      <c r="E7" s="77"/>
      <c r="F7" s="77"/>
      <c r="G7" s="77"/>
      <c r="H7" s="77"/>
      <c r="I7" s="45" t="s">
        <v>161</v>
      </c>
      <c r="K7" s="77"/>
      <c r="M7" s="552">
        <f>幼保連携型認可変更届!B8</f>
        <v>0</v>
      </c>
      <c r="N7" s="552"/>
      <c r="O7" s="552"/>
      <c r="P7" s="552"/>
      <c r="Q7" s="552"/>
      <c r="R7" s="552"/>
      <c r="S7" s="552"/>
      <c r="T7" s="552"/>
      <c r="U7" s="552"/>
      <c r="V7" s="552"/>
      <c r="W7" s="552"/>
      <c r="X7" s="77"/>
      <c r="Z7" s="77"/>
      <c r="AA7" s="77"/>
      <c r="AB7" s="77"/>
      <c r="AC7" s="77"/>
      <c r="AD7" s="77"/>
      <c r="AE7" s="77"/>
      <c r="AF7" s="77"/>
      <c r="AG7" s="45" t="s">
        <v>161</v>
      </c>
      <c r="AI7" s="77"/>
      <c r="AK7" s="553"/>
      <c r="AL7" s="553"/>
      <c r="AM7" s="553"/>
      <c r="AN7" s="553"/>
      <c r="AO7" s="553"/>
      <c r="AP7" s="553"/>
      <c r="AQ7" s="553"/>
      <c r="AR7" s="553"/>
      <c r="AS7" s="553"/>
      <c r="AT7" s="553"/>
      <c r="AU7" s="553"/>
      <c r="AV7" s="77"/>
      <c r="AW7" s="77"/>
    </row>
    <row r="8" spans="1:59" ht="27.75" customHeight="1">
      <c r="A8" s="77"/>
      <c r="B8" s="77"/>
      <c r="C8" s="77"/>
      <c r="D8" s="77"/>
      <c r="E8" s="77"/>
      <c r="F8" s="77"/>
      <c r="G8" s="46"/>
      <c r="H8" s="77"/>
      <c r="I8" s="45" t="s">
        <v>162</v>
      </c>
      <c r="K8" s="77"/>
      <c r="M8" s="552">
        <f>幼保連携型認可変更届!M8</f>
        <v>0</v>
      </c>
      <c r="N8" s="552"/>
      <c r="O8" s="552"/>
      <c r="P8" s="552"/>
      <c r="Q8" s="552"/>
      <c r="R8" s="552"/>
      <c r="S8" s="552"/>
      <c r="T8" s="552"/>
      <c r="U8" s="552"/>
      <c r="V8" s="552"/>
      <c r="W8" s="552"/>
      <c r="X8" s="77"/>
      <c r="Z8" s="77"/>
      <c r="AA8" s="77"/>
      <c r="AB8" s="77"/>
      <c r="AC8" s="77"/>
      <c r="AD8" s="77"/>
      <c r="AE8" s="46"/>
      <c r="AF8" s="77"/>
      <c r="AG8" s="45" t="s">
        <v>162</v>
      </c>
      <c r="AI8" s="77"/>
      <c r="AK8" s="553"/>
      <c r="AL8" s="553"/>
      <c r="AM8" s="553"/>
      <c r="AN8" s="553"/>
      <c r="AO8" s="553"/>
      <c r="AP8" s="553"/>
      <c r="AQ8" s="553"/>
      <c r="AR8" s="553"/>
      <c r="AS8" s="553"/>
      <c r="AT8" s="553"/>
      <c r="AU8" s="553"/>
      <c r="AV8" s="77"/>
      <c r="AW8" s="77"/>
    </row>
    <row r="9" spans="1:59" ht="27.75" customHeight="1">
      <c r="A9" s="77"/>
      <c r="B9" s="77"/>
      <c r="C9" s="77"/>
      <c r="D9" s="77"/>
      <c r="E9" s="77"/>
      <c r="G9" s="46" t="s">
        <v>163</v>
      </c>
      <c r="H9" s="77"/>
      <c r="I9" s="45" t="s">
        <v>164</v>
      </c>
      <c r="K9" s="77"/>
      <c r="M9" s="549"/>
      <c r="N9" s="549"/>
      <c r="O9" s="549"/>
      <c r="P9" s="549"/>
      <c r="Q9" s="549"/>
      <c r="R9" s="549"/>
      <c r="S9" s="549"/>
      <c r="T9" s="549"/>
      <c r="U9" s="549"/>
      <c r="V9" s="549"/>
      <c r="W9" s="549"/>
      <c r="X9" s="77"/>
      <c r="Z9" s="77"/>
      <c r="AA9" s="77"/>
      <c r="AB9" s="77"/>
      <c r="AC9" s="77"/>
      <c r="AE9" s="46" t="s">
        <v>163</v>
      </c>
      <c r="AF9" s="77"/>
      <c r="AG9" s="45" t="s">
        <v>164</v>
      </c>
      <c r="AI9" s="77"/>
      <c r="AK9" s="549"/>
      <c r="AL9" s="549"/>
      <c r="AM9" s="549"/>
      <c r="AN9" s="549"/>
      <c r="AO9" s="549"/>
      <c r="AP9" s="549"/>
      <c r="AQ9" s="549"/>
      <c r="AR9" s="549"/>
      <c r="AS9" s="549"/>
      <c r="AT9" s="549"/>
      <c r="AU9" s="549"/>
      <c r="AV9" s="77"/>
      <c r="AW9" s="77"/>
    </row>
    <row r="10" spans="1:59" ht="21.95" customHeight="1">
      <c r="A10" s="77"/>
      <c r="B10" s="77"/>
      <c r="C10" s="77"/>
      <c r="D10" s="77"/>
      <c r="E10" s="77"/>
      <c r="F10" s="77"/>
      <c r="G10" s="77"/>
      <c r="H10" s="77"/>
      <c r="L10" s="47" t="s">
        <v>165</v>
      </c>
      <c r="N10" s="77"/>
      <c r="O10" s="77"/>
      <c r="P10" s="77"/>
      <c r="Q10" s="77"/>
      <c r="R10" s="77"/>
      <c r="S10" s="77"/>
      <c r="T10" s="77"/>
      <c r="U10" s="77"/>
      <c r="V10" s="77"/>
      <c r="W10" s="77"/>
      <c r="X10" s="77"/>
      <c r="Z10" s="77"/>
      <c r="AA10" s="77"/>
      <c r="AB10" s="77"/>
      <c r="AC10" s="77"/>
      <c r="AD10" s="77"/>
      <c r="AE10" s="77"/>
      <c r="AF10" s="77"/>
      <c r="AJ10" s="47" t="s">
        <v>165</v>
      </c>
      <c r="AL10" s="77"/>
      <c r="AM10" s="77"/>
      <c r="AN10" s="77"/>
      <c r="AO10" s="77"/>
      <c r="AP10" s="77"/>
      <c r="AQ10" s="77"/>
      <c r="AR10" s="77"/>
      <c r="AS10" s="77"/>
      <c r="AT10" s="77"/>
      <c r="AU10" s="77"/>
      <c r="AV10" s="77"/>
      <c r="AW10" s="77"/>
    </row>
    <row r="11" spans="1:59" ht="21.95" customHeight="1">
      <c r="B11" s="550" t="s">
        <v>195</v>
      </c>
      <c r="C11" s="550"/>
      <c r="D11" s="550"/>
      <c r="E11" s="550"/>
      <c r="F11" s="550"/>
      <c r="G11" s="550"/>
      <c r="H11" s="550"/>
      <c r="I11" s="550"/>
      <c r="J11" s="550"/>
      <c r="K11" s="550"/>
      <c r="L11" s="550"/>
      <c r="M11" s="550"/>
      <c r="N11" s="550"/>
      <c r="O11" s="550"/>
      <c r="P11" s="550"/>
      <c r="Q11" s="550"/>
      <c r="R11" s="550"/>
      <c r="S11" s="550"/>
      <c r="T11" s="550"/>
      <c r="U11" s="550"/>
      <c r="V11" s="550"/>
      <c r="W11" s="550"/>
      <c r="AA11" s="550" t="s">
        <v>195</v>
      </c>
      <c r="AB11" s="550"/>
      <c r="AC11" s="550"/>
      <c r="AD11" s="550"/>
      <c r="AE11" s="550"/>
      <c r="AF11" s="550"/>
      <c r="AG11" s="550"/>
      <c r="AH11" s="550"/>
      <c r="AI11" s="550"/>
      <c r="AJ11" s="550"/>
      <c r="AK11" s="550"/>
      <c r="AL11" s="550"/>
      <c r="AM11" s="550"/>
      <c r="AN11" s="550"/>
      <c r="AO11" s="550"/>
      <c r="AP11" s="550"/>
      <c r="AQ11" s="550"/>
      <c r="AR11" s="550"/>
      <c r="AS11" s="550"/>
      <c r="AT11" s="550"/>
      <c r="AU11" s="550"/>
      <c r="AV11" s="550"/>
    </row>
    <row r="12" spans="1:59" ht="21.95" customHeight="1">
      <c r="B12" s="550"/>
      <c r="C12" s="550"/>
      <c r="D12" s="550"/>
      <c r="E12" s="550"/>
      <c r="F12" s="550"/>
      <c r="G12" s="550"/>
      <c r="H12" s="550"/>
      <c r="I12" s="550"/>
      <c r="J12" s="550"/>
      <c r="K12" s="550"/>
      <c r="L12" s="550"/>
      <c r="M12" s="550"/>
      <c r="N12" s="550"/>
      <c r="O12" s="550"/>
      <c r="P12" s="550"/>
      <c r="Q12" s="550"/>
      <c r="R12" s="550"/>
      <c r="S12" s="550"/>
      <c r="T12" s="550"/>
      <c r="U12" s="550"/>
      <c r="V12" s="550"/>
      <c r="W12" s="550"/>
      <c r="Y12" s="48"/>
      <c r="AA12" s="550"/>
      <c r="AB12" s="550"/>
      <c r="AC12" s="550"/>
      <c r="AD12" s="550"/>
      <c r="AE12" s="550"/>
      <c r="AF12" s="550"/>
      <c r="AG12" s="550"/>
      <c r="AH12" s="550"/>
      <c r="AI12" s="550"/>
      <c r="AJ12" s="550"/>
      <c r="AK12" s="550"/>
      <c r="AL12" s="550"/>
      <c r="AM12" s="550"/>
      <c r="AN12" s="550"/>
      <c r="AO12" s="550"/>
      <c r="AP12" s="550"/>
      <c r="AQ12" s="550"/>
      <c r="AR12" s="550"/>
      <c r="AS12" s="550"/>
      <c r="AT12" s="550"/>
      <c r="AU12" s="550"/>
      <c r="AV12" s="550"/>
      <c r="AX12" s="49"/>
      <c r="AY12" s="49"/>
      <c r="AZ12" s="49"/>
      <c r="BA12" s="49"/>
      <c r="BB12" s="49"/>
      <c r="BC12" s="49"/>
      <c r="BD12" s="49"/>
      <c r="BE12" s="49"/>
      <c r="BF12" s="49"/>
      <c r="BG12" s="49"/>
    </row>
    <row r="13" spans="1:59" ht="18" customHeight="1">
      <c r="B13" s="547" t="s">
        <v>196</v>
      </c>
      <c r="C13" s="547"/>
      <c r="D13" s="547"/>
      <c r="E13" s="547"/>
      <c r="F13" s="547"/>
      <c r="G13" s="547"/>
      <c r="H13" s="547"/>
      <c r="I13" s="547"/>
      <c r="J13" s="547"/>
      <c r="K13" s="547"/>
      <c r="L13" s="547"/>
      <c r="M13" s="547"/>
      <c r="N13" s="547"/>
      <c r="O13" s="547"/>
      <c r="P13" s="547"/>
      <c r="Q13" s="547"/>
      <c r="R13" s="547"/>
      <c r="S13" s="547"/>
      <c r="T13" s="547"/>
      <c r="U13" s="547"/>
      <c r="V13" s="547"/>
      <c r="W13" s="547"/>
      <c r="AA13" s="547" t="s">
        <v>196</v>
      </c>
      <c r="AB13" s="547"/>
      <c r="AC13" s="547"/>
      <c r="AD13" s="547"/>
      <c r="AE13" s="547"/>
      <c r="AF13" s="547"/>
      <c r="AG13" s="547"/>
      <c r="AH13" s="547"/>
      <c r="AI13" s="547"/>
      <c r="AJ13" s="547"/>
      <c r="AK13" s="547"/>
      <c r="AL13" s="547"/>
      <c r="AM13" s="547"/>
      <c r="AN13" s="547"/>
      <c r="AO13" s="547"/>
      <c r="AP13" s="547"/>
      <c r="AQ13" s="547"/>
      <c r="AR13" s="547"/>
      <c r="AS13" s="547"/>
      <c r="AT13" s="547"/>
      <c r="AU13" s="547"/>
      <c r="AV13" s="547"/>
    </row>
    <row r="14" spans="1:59" ht="18" customHeight="1">
      <c r="B14" s="547" t="s">
        <v>168</v>
      </c>
      <c r="C14" s="547"/>
      <c r="D14" s="547"/>
      <c r="E14" s="60" t="s">
        <v>169</v>
      </c>
      <c r="F14" s="50"/>
      <c r="G14" s="50"/>
      <c r="H14" s="50"/>
      <c r="I14" s="50"/>
      <c r="J14" s="50"/>
      <c r="K14" s="51"/>
      <c r="L14" s="547" t="s">
        <v>170</v>
      </c>
      <c r="M14" s="547"/>
      <c r="N14" s="547"/>
      <c r="O14" s="540" t="s">
        <v>171</v>
      </c>
      <c r="P14" s="541"/>
      <c r="Q14" s="541"/>
      <c r="R14" s="541"/>
      <c r="S14" s="541"/>
      <c r="T14" s="541"/>
      <c r="U14" s="541"/>
      <c r="V14" s="541"/>
      <c r="W14" s="542"/>
      <c r="AA14" s="547" t="s">
        <v>168</v>
      </c>
      <c r="AB14" s="547"/>
      <c r="AC14" s="547"/>
      <c r="AD14" s="540" t="s">
        <v>169</v>
      </c>
      <c r="AE14" s="541"/>
      <c r="AF14" s="50"/>
      <c r="AG14" s="50"/>
      <c r="AH14" s="50"/>
      <c r="AI14" s="50"/>
      <c r="AJ14" s="51"/>
      <c r="AK14" s="547" t="s">
        <v>170</v>
      </c>
      <c r="AL14" s="547"/>
      <c r="AM14" s="547"/>
      <c r="AN14" s="540" t="s">
        <v>171</v>
      </c>
      <c r="AO14" s="541"/>
      <c r="AP14" s="541"/>
      <c r="AQ14" s="541"/>
      <c r="AR14" s="541"/>
      <c r="AS14" s="541"/>
      <c r="AT14" s="541"/>
      <c r="AU14" s="541"/>
      <c r="AV14" s="542"/>
    </row>
    <row r="15" spans="1:59" ht="18" customHeight="1">
      <c r="B15" s="547"/>
      <c r="C15" s="547"/>
      <c r="D15" s="547"/>
      <c r="E15" s="543" t="s">
        <v>172</v>
      </c>
      <c r="F15" s="544"/>
      <c r="G15" s="52" t="s">
        <v>173</v>
      </c>
      <c r="H15" s="52"/>
      <c r="I15" s="53"/>
      <c r="J15" s="53"/>
      <c r="K15" s="54"/>
      <c r="L15" s="547"/>
      <c r="M15" s="547"/>
      <c r="N15" s="547"/>
      <c r="O15" s="543"/>
      <c r="P15" s="544"/>
      <c r="Q15" s="544"/>
      <c r="R15" s="544"/>
      <c r="S15" s="544"/>
      <c r="T15" s="544"/>
      <c r="U15" s="544"/>
      <c r="V15" s="544"/>
      <c r="W15" s="545"/>
      <c r="AA15" s="547"/>
      <c r="AB15" s="547"/>
      <c r="AC15" s="547"/>
      <c r="AD15" s="543" t="s">
        <v>172</v>
      </c>
      <c r="AE15" s="544"/>
      <c r="AF15" s="52" t="s">
        <v>173</v>
      </c>
      <c r="AG15" s="52"/>
      <c r="AH15" s="53"/>
      <c r="AI15" s="53"/>
      <c r="AJ15" s="54"/>
      <c r="AK15" s="547"/>
      <c r="AL15" s="547"/>
      <c r="AM15" s="547"/>
      <c r="AN15" s="543"/>
      <c r="AO15" s="544"/>
      <c r="AP15" s="544"/>
      <c r="AQ15" s="544"/>
      <c r="AR15" s="544"/>
      <c r="AS15" s="544"/>
      <c r="AT15" s="544"/>
      <c r="AU15" s="544"/>
      <c r="AV15" s="545"/>
    </row>
    <row r="16" spans="1:59" ht="18" customHeight="1">
      <c r="B16" s="557">
        <f>'誓約書（確認　様式1）'!$B18</f>
        <v>0</v>
      </c>
      <c r="C16" s="557"/>
      <c r="D16" s="557"/>
      <c r="E16" s="558">
        <f>'誓約書（確認　様式1）'!$E18</f>
        <v>0</v>
      </c>
      <c r="F16" s="559"/>
      <c r="G16" s="559"/>
      <c r="H16" s="559"/>
      <c r="I16" s="559"/>
      <c r="J16" s="559"/>
      <c r="K16" s="560"/>
      <c r="L16" s="561">
        <f>'誓約書（確認　様式1）'!$L18</f>
        <v>0</v>
      </c>
      <c r="M16" s="561"/>
      <c r="N16" s="561"/>
      <c r="O16" s="562">
        <f>'誓約書（確認　様式1）'!$O18</f>
        <v>0</v>
      </c>
      <c r="P16" s="563"/>
      <c r="Q16" s="563"/>
      <c r="R16" s="563"/>
      <c r="S16" s="563"/>
      <c r="T16" s="563"/>
      <c r="U16" s="563"/>
      <c r="V16" s="563"/>
      <c r="W16" s="564"/>
      <c r="AA16" s="536" t="s">
        <v>174</v>
      </c>
      <c r="AB16" s="536"/>
      <c r="AC16" s="536"/>
      <c r="AD16" s="507" t="s">
        <v>175</v>
      </c>
      <c r="AE16" s="508"/>
      <c r="AF16" s="508"/>
      <c r="AG16" s="508"/>
      <c r="AH16" s="508"/>
      <c r="AI16" s="508"/>
      <c r="AJ16" s="509"/>
      <c r="AK16" s="539">
        <v>22776</v>
      </c>
      <c r="AL16" s="539"/>
      <c r="AM16" s="539"/>
      <c r="AN16" s="513" t="s">
        <v>176</v>
      </c>
      <c r="AO16" s="514"/>
      <c r="AP16" s="514"/>
      <c r="AQ16" s="514"/>
      <c r="AR16" s="514"/>
      <c r="AS16" s="514"/>
      <c r="AT16" s="514"/>
      <c r="AU16" s="514"/>
      <c r="AV16" s="515"/>
    </row>
    <row r="17" spans="2:60" ht="18" customHeight="1">
      <c r="B17" s="557"/>
      <c r="C17" s="557"/>
      <c r="D17" s="557"/>
      <c r="E17" s="554">
        <f>'誓約書（確認　様式1）'!$E19</f>
        <v>0</v>
      </c>
      <c r="F17" s="555"/>
      <c r="G17" s="555"/>
      <c r="H17" s="555"/>
      <c r="I17" s="555"/>
      <c r="J17" s="555"/>
      <c r="K17" s="556"/>
      <c r="L17" s="561"/>
      <c r="M17" s="561"/>
      <c r="N17" s="561"/>
      <c r="O17" s="565"/>
      <c r="P17" s="566"/>
      <c r="Q17" s="566"/>
      <c r="R17" s="566"/>
      <c r="S17" s="566"/>
      <c r="T17" s="566"/>
      <c r="U17" s="566"/>
      <c r="V17" s="566"/>
      <c r="W17" s="567"/>
      <c r="AA17" s="536"/>
      <c r="AB17" s="536"/>
      <c r="AC17" s="536"/>
      <c r="AD17" s="522" t="s">
        <v>177</v>
      </c>
      <c r="AE17" s="523"/>
      <c r="AF17" s="523"/>
      <c r="AG17" s="523"/>
      <c r="AH17" s="523"/>
      <c r="AI17" s="523"/>
      <c r="AJ17" s="510"/>
      <c r="AK17" s="539"/>
      <c r="AL17" s="539"/>
      <c r="AM17" s="539"/>
      <c r="AN17" s="516"/>
      <c r="AO17" s="517"/>
      <c r="AP17" s="517"/>
      <c r="AQ17" s="517"/>
      <c r="AR17" s="517"/>
      <c r="AS17" s="517"/>
      <c r="AT17" s="517"/>
      <c r="AU17" s="517"/>
      <c r="AV17" s="518"/>
    </row>
    <row r="18" spans="2:60" ht="18" customHeight="1">
      <c r="B18" s="557">
        <f>'誓約書（確認　様式1）'!$B20</f>
        <v>0</v>
      </c>
      <c r="C18" s="557"/>
      <c r="D18" s="557"/>
      <c r="E18" s="558">
        <f>'誓約書（確認　様式1）'!$E20</f>
        <v>0</v>
      </c>
      <c r="F18" s="559"/>
      <c r="G18" s="559"/>
      <c r="H18" s="559"/>
      <c r="I18" s="559"/>
      <c r="J18" s="559"/>
      <c r="K18" s="560"/>
      <c r="L18" s="561">
        <f>'誓約書（確認　様式1）'!$L20</f>
        <v>0</v>
      </c>
      <c r="M18" s="561"/>
      <c r="N18" s="561"/>
      <c r="O18" s="562">
        <f>'誓約書（確認　様式1）'!$O20</f>
        <v>0</v>
      </c>
      <c r="P18" s="563"/>
      <c r="Q18" s="563"/>
      <c r="R18" s="563"/>
      <c r="S18" s="563"/>
      <c r="T18" s="563"/>
      <c r="U18" s="563"/>
      <c r="V18" s="563"/>
      <c r="W18" s="564"/>
      <c r="AA18" s="536" t="s">
        <v>178</v>
      </c>
      <c r="AB18" s="536"/>
      <c r="AC18" s="536"/>
      <c r="AD18" s="507"/>
      <c r="AE18" s="508"/>
      <c r="AF18" s="508"/>
      <c r="AG18" s="508"/>
      <c r="AH18" s="508"/>
      <c r="AI18" s="508"/>
      <c r="AJ18" s="509"/>
      <c r="AK18" s="511"/>
      <c r="AL18" s="512"/>
      <c r="AM18" s="512"/>
      <c r="AN18" s="513"/>
      <c r="AO18" s="514"/>
      <c r="AP18" s="514"/>
      <c r="AQ18" s="514"/>
      <c r="AR18" s="514"/>
      <c r="AS18" s="514"/>
      <c r="AT18" s="514"/>
      <c r="AU18" s="514"/>
      <c r="AV18" s="515"/>
    </row>
    <row r="19" spans="2:60" ht="18" customHeight="1">
      <c r="B19" s="557"/>
      <c r="C19" s="557"/>
      <c r="D19" s="557"/>
      <c r="E19" s="554">
        <f>'誓約書（確認　様式1）'!$E21</f>
        <v>0</v>
      </c>
      <c r="F19" s="555"/>
      <c r="G19" s="555"/>
      <c r="H19" s="555"/>
      <c r="I19" s="555"/>
      <c r="J19" s="555"/>
      <c r="K19" s="556"/>
      <c r="L19" s="561"/>
      <c r="M19" s="561"/>
      <c r="N19" s="561"/>
      <c r="O19" s="565"/>
      <c r="P19" s="566"/>
      <c r="Q19" s="566"/>
      <c r="R19" s="566"/>
      <c r="S19" s="566"/>
      <c r="T19" s="566"/>
      <c r="U19" s="566"/>
      <c r="V19" s="566"/>
      <c r="W19" s="567"/>
      <c r="AA19" s="536"/>
      <c r="AB19" s="536"/>
      <c r="AC19" s="536"/>
      <c r="AD19" s="522"/>
      <c r="AE19" s="523"/>
      <c r="AF19" s="523"/>
      <c r="AG19" s="523"/>
      <c r="AH19" s="523"/>
      <c r="AI19" s="523"/>
      <c r="AJ19" s="510"/>
      <c r="AK19" s="512"/>
      <c r="AL19" s="512"/>
      <c r="AM19" s="512"/>
      <c r="AN19" s="516"/>
      <c r="AO19" s="517"/>
      <c r="AP19" s="517"/>
      <c r="AQ19" s="517"/>
      <c r="AR19" s="517"/>
      <c r="AS19" s="517"/>
      <c r="AT19" s="517"/>
      <c r="AU19" s="517"/>
      <c r="AV19" s="518"/>
    </row>
    <row r="20" spans="2:60" ht="18" customHeight="1">
      <c r="B20" s="557">
        <f>'誓約書（確認　様式1）'!$B22</f>
        <v>0</v>
      </c>
      <c r="C20" s="557"/>
      <c r="D20" s="557"/>
      <c r="E20" s="558">
        <f>'誓約書（確認　様式1）'!$E22</f>
        <v>0</v>
      </c>
      <c r="F20" s="559"/>
      <c r="G20" s="559"/>
      <c r="H20" s="559"/>
      <c r="I20" s="559"/>
      <c r="J20" s="559"/>
      <c r="K20" s="560"/>
      <c r="L20" s="561">
        <f>'誓約書（確認　様式1）'!$L22</f>
        <v>0</v>
      </c>
      <c r="M20" s="561"/>
      <c r="N20" s="561"/>
      <c r="O20" s="562">
        <f>'誓約書（確認　様式1）'!$O22</f>
        <v>0</v>
      </c>
      <c r="P20" s="563"/>
      <c r="Q20" s="563"/>
      <c r="R20" s="563"/>
      <c r="S20" s="563"/>
      <c r="T20" s="563"/>
      <c r="U20" s="563"/>
      <c r="V20" s="563"/>
      <c r="W20" s="564"/>
      <c r="AA20" s="507" t="s">
        <v>178</v>
      </c>
      <c r="AB20" s="508"/>
      <c r="AC20" s="537"/>
      <c r="AD20" s="507"/>
      <c r="AE20" s="508"/>
      <c r="AF20" s="508"/>
      <c r="AG20" s="508"/>
      <c r="AH20" s="508"/>
      <c r="AI20" s="508"/>
      <c r="AJ20" s="509"/>
      <c r="AK20" s="511"/>
      <c r="AL20" s="512"/>
      <c r="AM20" s="512"/>
      <c r="AN20" s="513"/>
      <c r="AO20" s="514"/>
      <c r="AP20" s="514"/>
      <c r="AQ20" s="514"/>
      <c r="AR20" s="514"/>
      <c r="AS20" s="514"/>
      <c r="AT20" s="514"/>
      <c r="AU20" s="514"/>
      <c r="AV20" s="515"/>
    </row>
    <row r="21" spans="2:60" ht="18" customHeight="1">
      <c r="B21" s="557"/>
      <c r="C21" s="557"/>
      <c r="D21" s="557"/>
      <c r="E21" s="554">
        <f>'誓約書（確認　様式1）'!$E23</f>
        <v>0</v>
      </c>
      <c r="F21" s="555"/>
      <c r="G21" s="555"/>
      <c r="H21" s="555"/>
      <c r="I21" s="555"/>
      <c r="J21" s="555"/>
      <c r="K21" s="556"/>
      <c r="L21" s="561"/>
      <c r="M21" s="561"/>
      <c r="N21" s="561"/>
      <c r="O21" s="565"/>
      <c r="P21" s="566"/>
      <c r="Q21" s="566"/>
      <c r="R21" s="566"/>
      <c r="S21" s="566"/>
      <c r="T21" s="566"/>
      <c r="U21" s="566"/>
      <c r="V21" s="566"/>
      <c r="W21" s="567"/>
      <c r="AA21" s="522"/>
      <c r="AB21" s="523"/>
      <c r="AC21" s="538"/>
      <c r="AD21" s="522"/>
      <c r="AE21" s="523"/>
      <c r="AF21" s="523"/>
      <c r="AG21" s="523"/>
      <c r="AH21" s="523"/>
      <c r="AI21" s="523"/>
      <c r="AJ21" s="510"/>
      <c r="AK21" s="512"/>
      <c r="AL21" s="512"/>
      <c r="AM21" s="512"/>
      <c r="AN21" s="516"/>
      <c r="AO21" s="517"/>
      <c r="AP21" s="517"/>
      <c r="AQ21" s="517"/>
      <c r="AR21" s="517"/>
      <c r="AS21" s="517"/>
      <c r="AT21" s="517"/>
      <c r="AU21" s="517"/>
      <c r="AV21" s="518"/>
    </row>
    <row r="22" spans="2:60" ht="18" customHeight="1">
      <c r="B22" s="557">
        <f>'誓約書（確認　様式1）'!$B24</f>
        <v>0</v>
      </c>
      <c r="C22" s="557"/>
      <c r="D22" s="557"/>
      <c r="E22" s="558">
        <f>'誓約書（確認　様式1）'!$E24</f>
        <v>0</v>
      </c>
      <c r="F22" s="559"/>
      <c r="G22" s="559"/>
      <c r="H22" s="559"/>
      <c r="I22" s="559"/>
      <c r="J22" s="559"/>
      <c r="K22" s="560"/>
      <c r="L22" s="561">
        <f>'誓約書（確認　様式1）'!$L24</f>
        <v>0</v>
      </c>
      <c r="M22" s="561"/>
      <c r="N22" s="561"/>
      <c r="O22" s="562">
        <f>'誓約書（確認　様式1）'!$O24</f>
        <v>0</v>
      </c>
      <c r="P22" s="563"/>
      <c r="Q22" s="563"/>
      <c r="R22" s="563"/>
      <c r="S22" s="563"/>
      <c r="T22" s="563"/>
      <c r="U22" s="563"/>
      <c r="V22" s="563"/>
      <c r="W22" s="564"/>
      <c r="AA22" s="507" t="s">
        <v>178</v>
      </c>
      <c r="AB22" s="508"/>
      <c r="AC22" s="537"/>
      <c r="AD22" s="507"/>
      <c r="AE22" s="508"/>
      <c r="AF22" s="508"/>
      <c r="AG22" s="508"/>
      <c r="AH22" s="508"/>
      <c r="AI22" s="508"/>
      <c r="AJ22" s="509"/>
      <c r="AK22" s="511"/>
      <c r="AL22" s="512"/>
      <c r="AM22" s="512"/>
      <c r="AN22" s="513"/>
      <c r="AO22" s="514"/>
      <c r="AP22" s="514"/>
      <c r="AQ22" s="514"/>
      <c r="AR22" s="514"/>
      <c r="AS22" s="514"/>
      <c r="AT22" s="514"/>
      <c r="AU22" s="514"/>
      <c r="AV22" s="515"/>
    </row>
    <row r="23" spans="2:60" ht="18" customHeight="1">
      <c r="B23" s="557"/>
      <c r="C23" s="557"/>
      <c r="D23" s="557"/>
      <c r="E23" s="554">
        <f>'誓約書（確認　様式1）'!$E25</f>
        <v>0</v>
      </c>
      <c r="F23" s="555"/>
      <c r="G23" s="555"/>
      <c r="H23" s="555"/>
      <c r="I23" s="555"/>
      <c r="J23" s="555"/>
      <c r="K23" s="556"/>
      <c r="L23" s="561"/>
      <c r="M23" s="561"/>
      <c r="N23" s="561"/>
      <c r="O23" s="565"/>
      <c r="P23" s="566"/>
      <c r="Q23" s="566"/>
      <c r="R23" s="566"/>
      <c r="S23" s="566"/>
      <c r="T23" s="566"/>
      <c r="U23" s="566"/>
      <c r="V23" s="566"/>
      <c r="W23" s="567"/>
      <c r="AA23" s="522"/>
      <c r="AB23" s="523"/>
      <c r="AC23" s="538"/>
      <c r="AD23" s="522"/>
      <c r="AE23" s="523"/>
      <c r="AF23" s="523"/>
      <c r="AG23" s="523"/>
      <c r="AH23" s="523"/>
      <c r="AI23" s="523"/>
      <c r="AJ23" s="510"/>
      <c r="AK23" s="512"/>
      <c r="AL23" s="512"/>
      <c r="AM23" s="512"/>
      <c r="AN23" s="516"/>
      <c r="AO23" s="517"/>
      <c r="AP23" s="517"/>
      <c r="AQ23" s="517"/>
      <c r="AR23" s="517"/>
      <c r="AS23" s="517"/>
      <c r="AT23" s="517"/>
      <c r="AU23" s="517"/>
      <c r="AV23" s="518"/>
    </row>
    <row r="24" spans="2:60" ht="18" customHeight="1">
      <c r="B24" s="557">
        <f>'誓約書（確認　様式1）'!$B26</f>
        <v>0</v>
      </c>
      <c r="C24" s="557"/>
      <c r="D24" s="557"/>
      <c r="E24" s="558">
        <f>'誓約書（確認　様式1）'!$E26</f>
        <v>0</v>
      </c>
      <c r="F24" s="559"/>
      <c r="G24" s="559"/>
      <c r="H24" s="559"/>
      <c r="I24" s="559"/>
      <c r="J24" s="559"/>
      <c r="K24" s="560"/>
      <c r="L24" s="561">
        <f>'誓約書（確認　様式1）'!$L26</f>
        <v>0</v>
      </c>
      <c r="M24" s="561"/>
      <c r="N24" s="561"/>
      <c r="O24" s="562">
        <f>'誓約書（確認　様式1）'!$O26</f>
        <v>0</v>
      </c>
      <c r="P24" s="563"/>
      <c r="Q24" s="563"/>
      <c r="R24" s="563"/>
      <c r="S24" s="563"/>
      <c r="T24" s="563"/>
      <c r="U24" s="563"/>
      <c r="V24" s="563"/>
      <c r="W24" s="564"/>
      <c r="AA24" s="507" t="s">
        <v>178</v>
      </c>
      <c r="AB24" s="508"/>
      <c r="AC24" s="537"/>
      <c r="AD24" s="507"/>
      <c r="AE24" s="508"/>
      <c r="AF24" s="508"/>
      <c r="AG24" s="508"/>
      <c r="AH24" s="508"/>
      <c r="AI24" s="508"/>
      <c r="AJ24" s="509"/>
      <c r="AK24" s="511"/>
      <c r="AL24" s="512"/>
      <c r="AM24" s="512"/>
      <c r="AN24" s="513"/>
      <c r="AO24" s="514"/>
      <c r="AP24" s="514"/>
      <c r="AQ24" s="514"/>
      <c r="AR24" s="514"/>
      <c r="AS24" s="514"/>
      <c r="AT24" s="514"/>
      <c r="AU24" s="514"/>
      <c r="AV24" s="515"/>
      <c r="BA24" s="55"/>
      <c r="BB24" s="55"/>
      <c r="BC24" s="55"/>
      <c r="BD24" s="55"/>
      <c r="BE24" s="55"/>
      <c r="BF24" s="55"/>
      <c r="BG24" s="55"/>
      <c r="BH24" s="55"/>
    </row>
    <row r="25" spans="2:60" ht="18" customHeight="1">
      <c r="B25" s="557"/>
      <c r="C25" s="557"/>
      <c r="D25" s="557"/>
      <c r="E25" s="554">
        <f>'誓約書（確認　様式1）'!$E27</f>
        <v>0</v>
      </c>
      <c r="F25" s="555"/>
      <c r="G25" s="555"/>
      <c r="H25" s="555"/>
      <c r="I25" s="555"/>
      <c r="J25" s="555"/>
      <c r="K25" s="556"/>
      <c r="L25" s="561"/>
      <c r="M25" s="561"/>
      <c r="N25" s="561"/>
      <c r="O25" s="565"/>
      <c r="P25" s="566"/>
      <c r="Q25" s="566"/>
      <c r="R25" s="566"/>
      <c r="S25" s="566"/>
      <c r="T25" s="566"/>
      <c r="U25" s="566"/>
      <c r="V25" s="566"/>
      <c r="W25" s="567"/>
      <c r="AA25" s="522"/>
      <c r="AB25" s="523"/>
      <c r="AC25" s="538"/>
      <c r="AD25" s="522"/>
      <c r="AE25" s="523"/>
      <c r="AF25" s="523"/>
      <c r="AG25" s="523"/>
      <c r="AH25" s="523"/>
      <c r="AI25" s="523"/>
      <c r="AJ25" s="510"/>
      <c r="AK25" s="512"/>
      <c r="AL25" s="512"/>
      <c r="AM25" s="512"/>
      <c r="AN25" s="516"/>
      <c r="AO25" s="517"/>
      <c r="AP25" s="517"/>
      <c r="AQ25" s="517"/>
      <c r="AR25" s="517"/>
      <c r="AS25" s="517"/>
      <c r="AT25" s="517"/>
      <c r="AU25" s="517"/>
      <c r="AV25" s="518"/>
      <c r="BA25" s="55"/>
      <c r="BB25" s="55"/>
      <c r="BC25" s="55"/>
      <c r="BD25" s="55"/>
      <c r="BE25" s="55"/>
      <c r="BF25" s="55"/>
      <c r="BG25" s="55"/>
      <c r="BH25" s="55"/>
    </row>
    <row r="26" spans="2:60" ht="18" customHeight="1">
      <c r="B26" s="557">
        <f>'誓約書（確認　様式1）'!$B28</f>
        <v>0</v>
      </c>
      <c r="C26" s="557"/>
      <c r="D26" s="557"/>
      <c r="E26" s="558">
        <f>'誓約書（確認　様式1）'!$E28</f>
        <v>0</v>
      </c>
      <c r="F26" s="559"/>
      <c r="G26" s="559"/>
      <c r="H26" s="559"/>
      <c r="I26" s="559"/>
      <c r="J26" s="559"/>
      <c r="K26" s="560"/>
      <c r="L26" s="561">
        <f>'誓約書（確認　様式1）'!$L28</f>
        <v>0</v>
      </c>
      <c r="M26" s="561"/>
      <c r="N26" s="561"/>
      <c r="O26" s="562">
        <f>'誓約書（確認　様式1）'!$O28</f>
        <v>0</v>
      </c>
      <c r="P26" s="563"/>
      <c r="Q26" s="563"/>
      <c r="R26" s="563"/>
      <c r="S26" s="563"/>
      <c r="T26" s="563"/>
      <c r="U26" s="563"/>
      <c r="V26" s="563"/>
      <c r="W26" s="564"/>
      <c r="AA26" s="507" t="s">
        <v>178</v>
      </c>
      <c r="AB26" s="508"/>
      <c r="AC26" s="537"/>
      <c r="AD26" s="507"/>
      <c r="AE26" s="508"/>
      <c r="AF26" s="508"/>
      <c r="AG26" s="508"/>
      <c r="AH26" s="508"/>
      <c r="AI26" s="508"/>
      <c r="AJ26" s="509"/>
      <c r="AK26" s="511"/>
      <c r="AL26" s="512"/>
      <c r="AM26" s="512"/>
      <c r="AN26" s="513"/>
      <c r="AO26" s="514"/>
      <c r="AP26" s="514"/>
      <c r="AQ26" s="514"/>
      <c r="AR26" s="514"/>
      <c r="AS26" s="514"/>
      <c r="AT26" s="514"/>
      <c r="AU26" s="514"/>
      <c r="AV26" s="515"/>
      <c r="BA26" s="55"/>
      <c r="BB26" s="55"/>
      <c r="BC26" s="55"/>
      <c r="BD26" s="55"/>
      <c r="BE26" s="55"/>
      <c r="BF26" s="55"/>
      <c r="BG26" s="55"/>
      <c r="BH26" s="55"/>
    </row>
    <row r="27" spans="2:60" ht="18" customHeight="1">
      <c r="B27" s="557"/>
      <c r="C27" s="557"/>
      <c r="D27" s="557"/>
      <c r="E27" s="554">
        <f>'誓約書（確認　様式1）'!$E29</f>
        <v>0</v>
      </c>
      <c r="F27" s="555"/>
      <c r="G27" s="555"/>
      <c r="H27" s="555"/>
      <c r="I27" s="555"/>
      <c r="J27" s="555"/>
      <c r="K27" s="556"/>
      <c r="L27" s="561"/>
      <c r="M27" s="561"/>
      <c r="N27" s="561"/>
      <c r="O27" s="565"/>
      <c r="P27" s="566"/>
      <c r="Q27" s="566"/>
      <c r="R27" s="566"/>
      <c r="S27" s="566"/>
      <c r="T27" s="566"/>
      <c r="U27" s="566"/>
      <c r="V27" s="566"/>
      <c r="W27" s="567"/>
      <c r="AA27" s="522"/>
      <c r="AB27" s="523"/>
      <c r="AC27" s="538"/>
      <c r="AD27" s="522"/>
      <c r="AE27" s="523"/>
      <c r="AF27" s="523"/>
      <c r="AG27" s="523"/>
      <c r="AH27" s="523"/>
      <c r="AI27" s="523"/>
      <c r="AJ27" s="510"/>
      <c r="AK27" s="512"/>
      <c r="AL27" s="512"/>
      <c r="AM27" s="512"/>
      <c r="AN27" s="516"/>
      <c r="AO27" s="517"/>
      <c r="AP27" s="517"/>
      <c r="AQ27" s="517"/>
      <c r="AR27" s="517"/>
      <c r="AS27" s="517"/>
      <c r="AT27" s="517"/>
      <c r="AU27" s="517"/>
      <c r="AV27" s="518"/>
      <c r="BA27" s="55"/>
      <c r="BB27" s="55"/>
      <c r="BC27" s="55"/>
      <c r="BD27" s="55"/>
      <c r="BE27" s="55"/>
      <c r="BF27" s="55"/>
      <c r="BG27" s="55"/>
      <c r="BH27" s="55"/>
    </row>
    <row r="28" spans="2:60" ht="18" customHeight="1">
      <c r="B28" s="557">
        <f>'誓約書（確認　様式1）'!$B30</f>
        <v>0</v>
      </c>
      <c r="C28" s="557"/>
      <c r="D28" s="557"/>
      <c r="E28" s="558">
        <f>'誓約書（確認　様式1）'!$E30</f>
        <v>0</v>
      </c>
      <c r="F28" s="559"/>
      <c r="G28" s="559"/>
      <c r="H28" s="559"/>
      <c r="I28" s="559"/>
      <c r="J28" s="559"/>
      <c r="K28" s="560"/>
      <c r="L28" s="561">
        <f>'誓約書（確認　様式1）'!$L30</f>
        <v>0</v>
      </c>
      <c r="M28" s="561"/>
      <c r="N28" s="561"/>
      <c r="O28" s="562">
        <f>'誓約書（確認　様式1）'!$O30</f>
        <v>0</v>
      </c>
      <c r="P28" s="563"/>
      <c r="Q28" s="563"/>
      <c r="R28" s="563"/>
      <c r="S28" s="563"/>
      <c r="T28" s="563"/>
      <c r="U28" s="563"/>
      <c r="V28" s="563"/>
      <c r="W28" s="564"/>
      <c r="AA28" s="536" t="s">
        <v>179</v>
      </c>
      <c r="AB28" s="536"/>
      <c r="AC28" s="536"/>
      <c r="AD28" s="507"/>
      <c r="AE28" s="508"/>
      <c r="AF28" s="508"/>
      <c r="AG28" s="508"/>
      <c r="AH28" s="508"/>
      <c r="AI28" s="508"/>
      <c r="AJ28" s="509"/>
      <c r="AK28" s="511"/>
      <c r="AL28" s="512"/>
      <c r="AM28" s="512"/>
      <c r="AN28" s="513"/>
      <c r="AO28" s="514"/>
      <c r="AP28" s="514"/>
      <c r="AQ28" s="514"/>
      <c r="AR28" s="514"/>
      <c r="AS28" s="514"/>
      <c r="AT28" s="514"/>
      <c r="AU28" s="514"/>
      <c r="AV28" s="515"/>
      <c r="BA28" s="55"/>
      <c r="BB28" s="55"/>
      <c r="BC28" s="55"/>
      <c r="BD28" s="55"/>
      <c r="BE28" s="55"/>
      <c r="BF28" s="55"/>
      <c r="BG28" s="55"/>
      <c r="BH28" s="55"/>
    </row>
    <row r="29" spans="2:60" ht="18" customHeight="1">
      <c r="B29" s="557"/>
      <c r="C29" s="557"/>
      <c r="D29" s="557"/>
      <c r="E29" s="554">
        <f>'誓約書（確認　様式1）'!$E31</f>
        <v>0</v>
      </c>
      <c r="F29" s="555"/>
      <c r="G29" s="555"/>
      <c r="H29" s="555"/>
      <c r="I29" s="555"/>
      <c r="J29" s="555"/>
      <c r="K29" s="556"/>
      <c r="L29" s="561"/>
      <c r="M29" s="561"/>
      <c r="N29" s="561"/>
      <c r="O29" s="565"/>
      <c r="P29" s="566"/>
      <c r="Q29" s="566"/>
      <c r="R29" s="566"/>
      <c r="S29" s="566"/>
      <c r="T29" s="566"/>
      <c r="U29" s="566"/>
      <c r="V29" s="566"/>
      <c r="W29" s="567"/>
      <c r="AA29" s="536"/>
      <c r="AB29" s="536"/>
      <c r="AC29" s="536"/>
      <c r="AD29" s="522"/>
      <c r="AE29" s="523"/>
      <c r="AF29" s="523"/>
      <c r="AG29" s="523"/>
      <c r="AH29" s="523"/>
      <c r="AI29" s="523"/>
      <c r="AJ29" s="510"/>
      <c r="AK29" s="512"/>
      <c r="AL29" s="512"/>
      <c r="AM29" s="512"/>
      <c r="AN29" s="516"/>
      <c r="AO29" s="517"/>
      <c r="AP29" s="517"/>
      <c r="AQ29" s="517"/>
      <c r="AR29" s="517"/>
      <c r="AS29" s="517"/>
      <c r="AT29" s="517"/>
      <c r="AU29" s="517"/>
      <c r="AV29" s="518"/>
      <c r="BA29" s="55"/>
      <c r="BB29" s="55"/>
      <c r="BC29" s="55"/>
      <c r="BD29" s="55"/>
      <c r="BE29" s="55"/>
      <c r="BF29" s="55"/>
      <c r="BG29" s="55"/>
      <c r="BH29" s="55"/>
    </row>
    <row r="30" spans="2:60" ht="18" customHeight="1">
      <c r="B30" s="557">
        <f>'誓約書（確認　様式1）'!$B32</f>
        <v>0</v>
      </c>
      <c r="C30" s="557"/>
      <c r="D30" s="557"/>
      <c r="E30" s="558">
        <f>'誓約書（確認　様式1）'!$E32</f>
        <v>0</v>
      </c>
      <c r="F30" s="559"/>
      <c r="G30" s="559"/>
      <c r="H30" s="559"/>
      <c r="I30" s="559"/>
      <c r="J30" s="559"/>
      <c r="K30" s="560"/>
      <c r="L30" s="561">
        <f>'誓約書（確認　様式1）'!$L32</f>
        <v>0</v>
      </c>
      <c r="M30" s="561"/>
      <c r="N30" s="561"/>
      <c r="O30" s="562">
        <f>'誓約書（確認　様式1）'!$O32</f>
        <v>0</v>
      </c>
      <c r="P30" s="563"/>
      <c r="Q30" s="563"/>
      <c r="R30" s="563"/>
      <c r="S30" s="563"/>
      <c r="T30" s="563"/>
      <c r="U30" s="563"/>
      <c r="V30" s="563"/>
      <c r="W30" s="564"/>
      <c r="AA30" s="536" t="s">
        <v>179</v>
      </c>
      <c r="AB30" s="536"/>
      <c r="AC30" s="536"/>
      <c r="AD30" s="507"/>
      <c r="AE30" s="508"/>
      <c r="AF30" s="508"/>
      <c r="AG30" s="508"/>
      <c r="AH30" s="508"/>
      <c r="AI30" s="508"/>
      <c r="AJ30" s="509"/>
      <c r="AK30" s="511"/>
      <c r="AL30" s="512"/>
      <c r="AM30" s="512"/>
      <c r="AN30" s="513"/>
      <c r="AO30" s="514"/>
      <c r="AP30" s="514"/>
      <c r="AQ30" s="514"/>
      <c r="AR30" s="514"/>
      <c r="AS30" s="514"/>
      <c r="AT30" s="514"/>
      <c r="AU30" s="514"/>
      <c r="AV30" s="515"/>
      <c r="BA30" s="55"/>
      <c r="BB30" s="55"/>
      <c r="BC30" s="55"/>
      <c r="BD30" s="55"/>
      <c r="BE30" s="55"/>
      <c r="BF30" s="55"/>
      <c r="BG30" s="55"/>
      <c r="BH30" s="55"/>
    </row>
    <row r="31" spans="2:60" ht="18" customHeight="1">
      <c r="B31" s="557"/>
      <c r="C31" s="557"/>
      <c r="D31" s="557"/>
      <c r="E31" s="554">
        <f>'誓約書（確認　様式1）'!$E33</f>
        <v>0</v>
      </c>
      <c r="F31" s="555"/>
      <c r="G31" s="555"/>
      <c r="H31" s="555"/>
      <c r="I31" s="555"/>
      <c r="J31" s="555"/>
      <c r="K31" s="556"/>
      <c r="L31" s="561"/>
      <c r="M31" s="561"/>
      <c r="N31" s="561"/>
      <c r="O31" s="565"/>
      <c r="P31" s="566"/>
      <c r="Q31" s="566"/>
      <c r="R31" s="566"/>
      <c r="S31" s="566"/>
      <c r="T31" s="566"/>
      <c r="U31" s="566"/>
      <c r="V31" s="566"/>
      <c r="W31" s="567"/>
      <c r="AA31" s="536"/>
      <c r="AB31" s="536"/>
      <c r="AC31" s="536"/>
      <c r="AD31" s="522"/>
      <c r="AE31" s="523"/>
      <c r="AF31" s="523"/>
      <c r="AG31" s="523"/>
      <c r="AH31" s="523"/>
      <c r="AI31" s="523"/>
      <c r="AJ31" s="510"/>
      <c r="AK31" s="512"/>
      <c r="AL31" s="512"/>
      <c r="AM31" s="512"/>
      <c r="AN31" s="516"/>
      <c r="AO31" s="517"/>
      <c r="AP31" s="517"/>
      <c r="AQ31" s="517"/>
      <c r="AR31" s="517"/>
      <c r="AS31" s="517"/>
      <c r="AT31" s="517"/>
      <c r="AU31" s="517"/>
      <c r="AV31" s="518"/>
    </row>
    <row r="32" spans="2:60" ht="6.95" customHeight="1"/>
    <row r="33" spans="1:49" ht="18" customHeight="1">
      <c r="A33" s="505" t="s">
        <v>180</v>
      </c>
      <c r="B33" s="505"/>
      <c r="C33" s="505"/>
      <c r="D33" s="505"/>
      <c r="E33" s="505"/>
      <c r="F33" s="505"/>
      <c r="G33" s="505"/>
      <c r="H33" s="505"/>
      <c r="I33" s="505"/>
      <c r="J33" s="505"/>
      <c r="K33" s="505"/>
      <c r="L33" s="505"/>
      <c r="M33" s="505"/>
      <c r="N33" s="505"/>
      <c r="O33" s="505"/>
      <c r="P33" s="505"/>
      <c r="Q33" s="505"/>
      <c r="R33" s="505"/>
      <c r="S33" s="505"/>
      <c r="T33" s="505"/>
      <c r="U33" s="505"/>
      <c r="V33" s="505"/>
      <c r="W33" s="505"/>
      <c r="X33" s="505"/>
      <c r="Z33" s="505" t="s">
        <v>180</v>
      </c>
      <c r="AA33" s="505"/>
      <c r="AB33" s="505"/>
      <c r="AC33" s="505"/>
      <c r="AD33" s="505"/>
      <c r="AE33" s="505"/>
      <c r="AF33" s="505"/>
      <c r="AG33" s="505"/>
      <c r="AH33" s="505"/>
      <c r="AI33" s="505"/>
      <c r="AJ33" s="505"/>
      <c r="AK33" s="505"/>
      <c r="AL33" s="505"/>
      <c r="AM33" s="505"/>
      <c r="AN33" s="505"/>
      <c r="AO33" s="505"/>
      <c r="AP33" s="505"/>
      <c r="AQ33" s="505"/>
      <c r="AR33" s="505"/>
      <c r="AS33" s="505"/>
      <c r="AT33" s="505"/>
      <c r="AU33" s="505"/>
      <c r="AV33" s="505"/>
      <c r="AW33" s="505"/>
    </row>
    <row r="34" spans="1:49" ht="6.9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row>
    <row r="35" spans="1:49" ht="18" customHeight="1">
      <c r="B35" s="44" t="s">
        <v>197</v>
      </c>
      <c r="AA35" s="44" t="s">
        <v>197</v>
      </c>
    </row>
    <row r="36" spans="1:49" ht="18" customHeight="1">
      <c r="B36" s="44" t="s">
        <v>198</v>
      </c>
      <c r="AA36" s="44" t="s">
        <v>199</v>
      </c>
    </row>
    <row r="37" spans="1:49" ht="18" customHeight="1">
      <c r="B37" s="44" t="s">
        <v>200</v>
      </c>
      <c r="AA37" s="44" t="s">
        <v>200</v>
      </c>
    </row>
    <row r="38" spans="1:49" ht="18" customHeight="1">
      <c r="B38" s="44" t="s">
        <v>201</v>
      </c>
      <c r="AA38" s="44" t="s">
        <v>201</v>
      </c>
    </row>
    <row r="39" spans="1:49" ht="18" customHeight="1">
      <c r="B39" s="44" t="s">
        <v>202</v>
      </c>
      <c r="AA39" s="44" t="s">
        <v>202</v>
      </c>
    </row>
    <row r="40" spans="1:49" ht="18" customHeight="1">
      <c r="B40" s="44" t="s">
        <v>203</v>
      </c>
      <c r="AA40" s="44" t="s">
        <v>203</v>
      </c>
    </row>
    <row r="41" spans="1:49" ht="18" customHeight="1">
      <c r="B41" s="44" t="s">
        <v>204</v>
      </c>
      <c r="AA41" s="44" t="s">
        <v>204</v>
      </c>
    </row>
    <row r="42" spans="1:49" ht="18" customHeight="1">
      <c r="B42" s="56" t="s">
        <v>205</v>
      </c>
      <c r="AA42" s="56" t="s">
        <v>205</v>
      </c>
    </row>
    <row r="43" spans="1:49" ht="18" customHeight="1">
      <c r="B43" s="44" t="s">
        <v>206</v>
      </c>
      <c r="AA43" s="44" t="s">
        <v>206</v>
      </c>
    </row>
    <row r="44" spans="1:49" ht="18" customHeight="1">
      <c r="B44" s="56" t="s">
        <v>207</v>
      </c>
      <c r="AA44" s="56" t="s">
        <v>207</v>
      </c>
    </row>
    <row r="45" spans="1:49" ht="18" customHeight="1">
      <c r="B45" s="506" t="s">
        <v>208</v>
      </c>
      <c r="C45" s="506"/>
      <c r="D45" s="506"/>
      <c r="E45" s="506"/>
      <c r="F45" s="506"/>
      <c r="G45" s="506"/>
      <c r="H45" s="506"/>
      <c r="I45" s="506"/>
      <c r="J45" s="506"/>
      <c r="K45" s="506"/>
      <c r="L45" s="506"/>
      <c r="M45" s="506"/>
      <c r="N45" s="506"/>
      <c r="O45" s="506"/>
      <c r="P45" s="506"/>
      <c r="Q45" s="506"/>
      <c r="R45" s="506"/>
      <c r="S45" s="506"/>
      <c r="T45" s="506"/>
      <c r="U45" s="506"/>
      <c r="V45" s="506"/>
      <c r="W45" s="506"/>
      <c r="X45" s="506"/>
      <c r="AA45" s="506" t="s">
        <v>209</v>
      </c>
      <c r="AB45" s="506"/>
      <c r="AC45" s="506"/>
      <c r="AD45" s="506"/>
      <c r="AE45" s="506"/>
      <c r="AF45" s="506"/>
      <c r="AG45" s="506"/>
      <c r="AH45" s="506"/>
      <c r="AI45" s="506"/>
      <c r="AJ45" s="506"/>
      <c r="AK45" s="506"/>
      <c r="AL45" s="506"/>
      <c r="AM45" s="506"/>
      <c r="AN45" s="506"/>
      <c r="AO45" s="506"/>
      <c r="AP45" s="506"/>
      <c r="AQ45" s="506"/>
      <c r="AR45" s="506"/>
      <c r="AS45" s="506"/>
      <c r="AT45" s="506"/>
      <c r="AU45" s="506"/>
      <c r="AV45" s="506"/>
    </row>
    <row r="46" spans="1:49" ht="18" customHeight="1">
      <c r="B46" s="506"/>
      <c r="C46" s="506"/>
      <c r="D46" s="506"/>
      <c r="E46" s="506"/>
      <c r="F46" s="506"/>
      <c r="G46" s="506"/>
      <c r="H46" s="506"/>
      <c r="I46" s="506"/>
      <c r="J46" s="506"/>
      <c r="K46" s="506"/>
      <c r="L46" s="506"/>
      <c r="M46" s="506"/>
      <c r="N46" s="506"/>
      <c r="O46" s="506"/>
      <c r="P46" s="506"/>
      <c r="Q46" s="506"/>
      <c r="R46" s="506"/>
      <c r="S46" s="506"/>
      <c r="T46" s="506"/>
      <c r="U46" s="506"/>
      <c r="V46" s="506"/>
      <c r="W46" s="506"/>
      <c r="X46" s="506"/>
      <c r="AA46" s="506"/>
      <c r="AB46" s="506"/>
      <c r="AC46" s="506"/>
      <c r="AD46" s="506"/>
      <c r="AE46" s="506"/>
      <c r="AF46" s="506"/>
      <c r="AG46" s="506"/>
      <c r="AH46" s="506"/>
      <c r="AI46" s="506"/>
      <c r="AJ46" s="506"/>
      <c r="AK46" s="506"/>
      <c r="AL46" s="506"/>
      <c r="AM46" s="506"/>
      <c r="AN46" s="506"/>
      <c r="AO46" s="506"/>
      <c r="AP46" s="506"/>
      <c r="AQ46" s="506"/>
      <c r="AR46" s="506"/>
      <c r="AS46" s="506"/>
      <c r="AT46" s="506"/>
      <c r="AU46" s="506"/>
      <c r="AV46" s="506"/>
    </row>
    <row r="1048553" spans="12:48" ht="18" customHeight="1">
      <c r="L1048553" s="57"/>
      <c r="M1048553" s="58"/>
      <c r="N1048553" s="58"/>
      <c r="O1048553" s="58"/>
      <c r="P1048553" s="58"/>
      <c r="Q1048553" s="58"/>
      <c r="R1048553" s="58"/>
      <c r="S1048553" s="58"/>
      <c r="T1048553" s="58"/>
      <c r="U1048553" s="58"/>
      <c r="V1048553" s="58"/>
      <c r="W1048553" s="59"/>
      <c r="AK1048553" s="57"/>
      <c r="AL1048553" s="58"/>
      <c r="AM1048553" s="58"/>
      <c r="AN1048553" s="58"/>
      <c r="AO1048553" s="58"/>
      <c r="AP1048553" s="58"/>
      <c r="AQ1048553" s="58"/>
      <c r="AR1048553" s="58"/>
      <c r="AS1048553" s="58"/>
      <c r="AT1048553" s="58"/>
      <c r="AU1048553" s="58"/>
      <c r="AV1048553" s="59"/>
    </row>
  </sheetData>
  <sheetProtection algorithmName="SHA-512" hashValue="0MT98PjXp9Y5vloOZCSuTpPj7zd4rklNzNFUAKXcT3TIk0WS4zY7+LV+BXY2Pi7bVg6h6aWrWZPx2OqFXrQOhQ==" saltValue="czfPzPNcCfgi6O+p2uwkOg==" spinCount="100000" sheet="1" objects="1" scenarios="1"/>
  <mergeCells count="113">
    <mergeCell ref="A3:X3"/>
    <mergeCell ref="Z3:AW3"/>
    <mergeCell ref="M7:W7"/>
    <mergeCell ref="AK7:AU7"/>
    <mergeCell ref="M8:W8"/>
    <mergeCell ref="AK8:AU8"/>
    <mergeCell ref="B14:D15"/>
    <mergeCell ref="L14:N15"/>
    <mergeCell ref="O14:W15"/>
    <mergeCell ref="AA14:AC15"/>
    <mergeCell ref="AD14:AE14"/>
    <mergeCell ref="AK14:AM15"/>
    <mergeCell ref="M9:W9"/>
    <mergeCell ref="AK9:AU9"/>
    <mergeCell ref="B11:W12"/>
    <mergeCell ref="AA11:AV12"/>
    <mergeCell ref="B13:W13"/>
    <mergeCell ref="AA13:AV13"/>
    <mergeCell ref="AN20:AV21"/>
    <mergeCell ref="E21:K21"/>
    <mergeCell ref="AD21:AI21"/>
    <mergeCell ref="AJ18:AJ19"/>
    <mergeCell ref="AK18:AM19"/>
    <mergeCell ref="AN18:AV19"/>
    <mergeCell ref="AN14:AV15"/>
    <mergeCell ref="E15:F15"/>
    <mergeCell ref="AD15:AE15"/>
    <mergeCell ref="E16:K16"/>
    <mergeCell ref="L16:N17"/>
    <mergeCell ref="O16:W17"/>
    <mergeCell ref="AA16:AC17"/>
    <mergeCell ref="AD16:AI16"/>
    <mergeCell ref="AJ16:AJ17"/>
    <mergeCell ref="AK16:AM17"/>
    <mergeCell ref="AN16:AV17"/>
    <mergeCell ref="E17:K17"/>
    <mergeCell ref="AD17:AI17"/>
    <mergeCell ref="B18:D19"/>
    <mergeCell ref="E18:K18"/>
    <mergeCell ref="L18:N19"/>
    <mergeCell ref="O18:W19"/>
    <mergeCell ref="AA18:AC19"/>
    <mergeCell ref="AD18:AI18"/>
    <mergeCell ref="B16:D17"/>
    <mergeCell ref="E19:K19"/>
    <mergeCell ref="AD19:AI19"/>
    <mergeCell ref="B20:D21"/>
    <mergeCell ref="E20:K20"/>
    <mergeCell ref="L20:N21"/>
    <mergeCell ref="O20:W21"/>
    <mergeCell ref="AA20:AC21"/>
    <mergeCell ref="AD20:AI20"/>
    <mergeCell ref="AJ24:AJ25"/>
    <mergeCell ref="AK24:AM25"/>
    <mergeCell ref="B24:D25"/>
    <mergeCell ref="E24:K24"/>
    <mergeCell ref="L24:N25"/>
    <mergeCell ref="O24:W25"/>
    <mergeCell ref="AA24:AC25"/>
    <mergeCell ref="B22:D23"/>
    <mergeCell ref="E22:K22"/>
    <mergeCell ref="L22:N23"/>
    <mergeCell ref="O22:W23"/>
    <mergeCell ref="AA22:AC23"/>
    <mergeCell ref="AJ20:AJ21"/>
    <mergeCell ref="AK20:AM21"/>
    <mergeCell ref="AN24:AV25"/>
    <mergeCell ref="E25:K25"/>
    <mergeCell ref="AD25:AI25"/>
    <mergeCell ref="AJ22:AJ23"/>
    <mergeCell ref="AK22:AM23"/>
    <mergeCell ref="AN22:AV23"/>
    <mergeCell ref="E23:K23"/>
    <mergeCell ref="AD23:AI23"/>
    <mergeCell ref="AD22:AI22"/>
    <mergeCell ref="AD24:AI24"/>
    <mergeCell ref="B28:D29"/>
    <mergeCell ref="E28:K28"/>
    <mergeCell ref="L28:N29"/>
    <mergeCell ref="O28:W29"/>
    <mergeCell ref="AA28:AC29"/>
    <mergeCell ref="B26:D27"/>
    <mergeCell ref="E26:K26"/>
    <mergeCell ref="L26:N27"/>
    <mergeCell ref="O26:W27"/>
    <mergeCell ref="AA26:AC27"/>
    <mergeCell ref="AD28:AI28"/>
    <mergeCell ref="AJ28:AJ29"/>
    <mergeCell ref="AK28:AM29"/>
    <mergeCell ref="AN28:AV29"/>
    <mergeCell ref="E29:K29"/>
    <mergeCell ref="AD29:AI29"/>
    <mergeCell ref="AJ26:AJ27"/>
    <mergeCell ref="AK26:AM27"/>
    <mergeCell ref="AN26:AV27"/>
    <mergeCell ref="E27:K27"/>
    <mergeCell ref="AD27:AI27"/>
    <mergeCell ref="AD26:AI26"/>
    <mergeCell ref="B45:X46"/>
    <mergeCell ref="AA45:AV46"/>
    <mergeCell ref="AJ30:AJ31"/>
    <mergeCell ref="AK30:AM31"/>
    <mergeCell ref="AN30:AV31"/>
    <mergeCell ref="E31:K31"/>
    <mergeCell ref="AD31:AI31"/>
    <mergeCell ref="A33:X33"/>
    <mergeCell ref="Z33:AW33"/>
    <mergeCell ref="B30:D31"/>
    <mergeCell ref="E30:K30"/>
    <mergeCell ref="L30:N31"/>
    <mergeCell ref="O30:W31"/>
    <mergeCell ref="AA30:AC31"/>
    <mergeCell ref="AD30:AI30"/>
  </mergeCells>
  <phoneticPr fontId="4"/>
  <conditionalFormatting sqref="L16:O16 B16:E31 L17:N31 O18 O20 O22 O24 O26 O28 O30">
    <cfRule type="containsBlanks" dxfId="47" priority="1">
      <formula>LEN(TRIM(B16))=0</formula>
    </cfRule>
  </conditionalFormatting>
  <dataValidations count="1">
    <dataValidation imeMode="fullKatakana" allowBlank="1" showInputMessage="1" showErrorMessage="1" sqref="AD16:AI16 AD18:AI18 AD20:AI20 AD22:AI22 AD24:AI24 AD26:AI26 AD28:AI28 AD30:AI30 E16 E18 E20 E22 E24 E26 E28 E30" xr:uid="{D2CA1D6E-262B-4801-996C-D3986DB088FC}"/>
  </dataValidations>
  <hyperlinks>
    <hyperlink ref="AQ1" location="必要書類!A1" display="★必要書類シートに戻る" xr:uid="{01D83E25-B3BB-4DCA-B973-5EAAE29558F4}"/>
  </hyperlinks>
  <printOptions horizontalCentered="1"/>
  <pageMargins left="0.51181102362204722" right="0.51181102362204722" top="0.74803149606299213" bottom="0.74803149606299213" header="0.31496062992125984" footer="0.31496062992125984"/>
  <pageSetup paperSize="9" scale="9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B5CE2-D463-4D51-B65E-DE4727F52A44}">
  <dimension ref="A1:AW34"/>
  <sheetViews>
    <sheetView showGridLines="0" view="pageBreakPreview" topLeftCell="A25" zoomScale="80" zoomScaleNormal="100" zoomScaleSheetLayoutView="80" workbookViewId="0">
      <selection activeCell="R8" sqref="R8"/>
    </sheetView>
  </sheetViews>
  <sheetFormatPr defaultColWidth="8.375" defaultRowHeight="12.75"/>
  <cols>
    <col min="1" max="1" width="3.5" style="61" customWidth="1"/>
    <col min="2" max="24" width="3.625" style="61" customWidth="1"/>
    <col min="25" max="26" width="2.625" style="61" customWidth="1"/>
    <col min="27" max="27" width="3.5" style="61" customWidth="1"/>
    <col min="28" max="50" width="3.625" style="61" customWidth="1"/>
    <col min="51" max="58" width="2.625" style="61" customWidth="1"/>
    <col min="59" max="16384" width="8.375" style="61"/>
  </cols>
  <sheetData>
    <row r="1" spans="1:49" ht="13.5">
      <c r="AR1" s="75" t="s">
        <v>158</v>
      </c>
    </row>
    <row r="2" spans="1:49" ht="24.95" customHeight="1">
      <c r="B2" s="61" t="s">
        <v>210</v>
      </c>
      <c r="AB2" s="61" t="s">
        <v>210</v>
      </c>
    </row>
    <row r="3" spans="1:49" ht="30" customHeight="1">
      <c r="A3" s="594" t="s">
        <v>211</v>
      </c>
      <c r="B3" s="594"/>
      <c r="C3" s="594"/>
      <c r="D3" s="594"/>
      <c r="E3" s="594"/>
      <c r="F3" s="594"/>
      <c r="G3" s="594"/>
      <c r="H3" s="594"/>
      <c r="I3" s="594"/>
      <c r="J3" s="594"/>
      <c r="K3" s="594"/>
      <c r="L3" s="594"/>
      <c r="M3" s="594"/>
      <c r="N3" s="594"/>
      <c r="O3" s="594"/>
      <c r="P3" s="594"/>
      <c r="Q3" s="594"/>
      <c r="R3" s="594"/>
      <c r="S3" s="594"/>
      <c r="T3" s="594"/>
      <c r="U3" s="594"/>
      <c r="V3" s="594"/>
      <c r="W3" s="594"/>
      <c r="AA3" s="594" t="s">
        <v>211</v>
      </c>
      <c r="AB3" s="594"/>
      <c r="AC3" s="594"/>
      <c r="AD3" s="594"/>
      <c r="AE3" s="594"/>
      <c r="AF3" s="594"/>
      <c r="AG3" s="594"/>
      <c r="AH3" s="594"/>
      <c r="AI3" s="594"/>
      <c r="AJ3" s="594"/>
      <c r="AK3" s="594"/>
      <c r="AL3" s="594"/>
      <c r="AM3" s="594"/>
      <c r="AN3" s="594"/>
      <c r="AO3" s="594"/>
      <c r="AP3" s="594"/>
      <c r="AQ3" s="594"/>
      <c r="AR3" s="594"/>
      <c r="AS3" s="594"/>
      <c r="AT3" s="594"/>
      <c r="AU3" s="594"/>
      <c r="AV3" s="594"/>
      <c r="AW3" s="594"/>
    </row>
    <row r="4" spans="1:49" ht="20.100000000000001" customHeight="1">
      <c r="H4" s="78"/>
      <c r="I4" s="78"/>
      <c r="J4" s="78"/>
      <c r="K4" s="78"/>
      <c r="L4" s="78"/>
      <c r="M4" s="78"/>
      <c r="N4" s="78"/>
      <c r="O4" s="78"/>
      <c r="P4" s="78"/>
      <c r="Q4" s="78"/>
      <c r="R4" s="78"/>
      <c r="AH4" s="78"/>
      <c r="AI4" s="78"/>
      <c r="AJ4" s="78"/>
      <c r="AK4" s="78"/>
      <c r="AL4" s="78"/>
      <c r="AM4" s="78"/>
      <c r="AN4" s="78"/>
      <c r="AO4" s="78"/>
      <c r="AP4" s="78"/>
      <c r="AQ4" s="78"/>
      <c r="AR4" s="78"/>
    </row>
    <row r="5" spans="1:49" ht="20.100000000000001" customHeight="1">
      <c r="H5" s="78"/>
      <c r="I5" s="78"/>
      <c r="J5" s="78"/>
      <c r="K5" s="78"/>
      <c r="L5" s="592" t="s">
        <v>212</v>
      </c>
      <c r="M5" s="592"/>
      <c r="N5" s="592"/>
      <c r="O5" s="592"/>
      <c r="P5" s="595">
        <f>幼保連携型認可変更届!M8</f>
        <v>0</v>
      </c>
      <c r="Q5" s="595"/>
      <c r="R5" s="595"/>
      <c r="S5" s="595"/>
      <c r="T5" s="595"/>
      <c r="U5" s="595"/>
      <c r="V5" s="595"/>
      <c r="AH5" s="78"/>
      <c r="AI5" s="78"/>
      <c r="AJ5" s="78"/>
      <c r="AK5" s="78"/>
      <c r="AL5" s="592" t="s">
        <v>212</v>
      </c>
      <c r="AM5" s="592"/>
      <c r="AN5" s="592"/>
      <c r="AO5" s="592"/>
      <c r="AP5" s="596" t="s">
        <v>213</v>
      </c>
      <c r="AQ5" s="596"/>
      <c r="AR5" s="596"/>
      <c r="AS5" s="596"/>
      <c r="AT5" s="596"/>
      <c r="AU5" s="596"/>
      <c r="AV5" s="596"/>
    </row>
    <row r="6" spans="1:49" ht="20.100000000000001" customHeight="1">
      <c r="H6" s="78"/>
      <c r="I6" s="78"/>
      <c r="J6" s="78"/>
      <c r="K6" s="78"/>
      <c r="L6" s="592" t="s">
        <v>214</v>
      </c>
      <c r="M6" s="592"/>
      <c r="N6" s="592"/>
      <c r="O6" s="592"/>
      <c r="P6" s="595"/>
      <c r="Q6" s="595"/>
      <c r="R6" s="595"/>
      <c r="S6" s="595"/>
      <c r="T6" s="595"/>
      <c r="U6" s="595"/>
      <c r="V6" s="595"/>
      <c r="AH6" s="78"/>
      <c r="AI6" s="78"/>
      <c r="AJ6" s="78"/>
      <c r="AK6" s="78"/>
      <c r="AL6" s="592" t="s">
        <v>214</v>
      </c>
      <c r="AM6" s="592"/>
      <c r="AN6" s="592"/>
      <c r="AO6" s="592"/>
      <c r="AP6" s="596"/>
      <c r="AQ6" s="596"/>
      <c r="AR6" s="596"/>
      <c r="AS6" s="596"/>
      <c r="AT6" s="596"/>
      <c r="AU6" s="596"/>
      <c r="AV6" s="596"/>
    </row>
    <row r="7" spans="1:49" ht="20.100000000000001" customHeight="1">
      <c r="L7" s="592" t="s">
        <v>164</v>
      </c>
      <c r="M7" s="592"/>
      <c r="N7" s="592"/>
      <c r="O7" s="592"/>
      <c r="P7" s="593">
        <f>幼保連携型認可変更届!M9</f>
        <v>0</v>
      </c>
      <c r="Q7" s="593"/>
      <c r="R7" s="593"/>
      <c r="S7" s="593"/>
      <c r="T7" s="593"/>
      <c r="U7" s="593"/>
      <c r="V7" s="593"/>
      <c r="AL7" s="592" t="s">
        <v>164</v>
      </c>
      <c r="AM7" s="592"/>
      <c r="AN7" s="592"/>
      <c r="AO7" s="592"/>
      <c r="AP7" s="592" t="s">
        <v>215</v>
      </c>
      <c r="AQ7" s="592"/>
      <c r="AR7" s="592"/>
      <c r="AS7" s="592"/>
      <c r="AT7" s="592"/>
      <c r="AU7" s="592"/>
      <c r="AV7" s="592"/>
    </row>
    <row r="8" spans="1:49" ht="21.95" customHeight="1">
      <c r="B8" s="62" t="s">
        <v>216</v>
      </c>
      <c r="AB8" s="62" t="s">
        <v>216</v>
      </c>
    </row>
    <row r="9" spans="1:49" ht="17.100000000000001" customHeight="1">
      <c r="B9" s="61" t="s">
        <v>217</v>
      </c>
      <c r="AB9" s="62" t="s">
        <v>217</v>
      </c>
    </row>
    <row r="10" spans="1:49" ht="17.100000000000001" customHeight="1">
      <c r="B10" s="61" t="s">
        <v>218</v>
      </c>
      <c r="AB10" s="61" t="s">
        <v>218</v>
      </c>
    </row>
    <row r="11" spans="1:49" ht="17.100000000000001" customHeight="1">
      <c r="B11" s="61" t="s">
        <v>219</v>
      </c>
      <c r="AB11" s="61" t="s">
        <v>219</v>
      </c>
    </row>
    <row r="12" spans="1:49" ht="17.100000000000001" customHeight="1">
      <c r="B12" s="61" t="s">
        <v>220</v>
      </c>
      <c r="AB12" s="61" t="s">
        <v>220</v>
      </c>
    </row>
    <row r="13" spans="1:49" ht="17.100000000000001" customHeight="1">
      <c r="B13" s="61" t="s">
        <v>221</v>
      </c>
      <c r="AB13" s="61" t="s">
        <v>221</v>
      </c>
    </row>
    <row r="14" spans="1:49" ht="21.95" customHeight="1">
      <c r="B14" s="62"/>
      <c r="C14" s="63" t="s">
        <v>222</v>
      </c>
      <c r="AB14" s="62"/>
      <c r="AC14" s="63" t="s">
        <v>222</v>
      </c>
    </row>
    <row r="15" spans="1:49" ht="20.100000000000001" customHeight="1">
      <c r="B15" s="62"/>
      <c r="C15" s="585" t="s">
        <v>223</v>
      </c>
      <c r="D15" s="586"/>
      <c r="E15" s="586"/>
      <c r="F15" s="586"/>
      <c r="G15" s="586"/>
      <c r="H15" s="586"/>
      <c r="I15" s="587"/>
      <c r="J15" s="588"/>
      <c r="K15" s="589"/>
      <c r="L15" s="589"/>
      <c r="M15" s="589"/>
      <c r="N15" s="589"/>
      <c r="O15" s="589"/>
      <c r="P15" s="589"/>
      <c r="Q15" s="589"/>
      <c r="R15" s="589"/>
      <c r="S15" s="589"/>
      <c r="T15" s="589"/>
      <c r="U15" s="589"/>
      <c r="V15" s="589"/>
      <c r="W15" s="590"/>
      <c r="AB15" s="62"/>
      <c r="AC15" s="585" t="s">
        <v>223</v>
      </c>
      <c r="AD15" s="586"/>
      <c r="AE15" s="586"/>
      <c r="AF15" s="586"/>
      <c r="AG15" s="586"/>
      <c r="AH15" s="586"/>
      <c r="AI15" s="587"/>
      <c r="AJ15" s="591" t="s">
        <v>224</v>
      </c>
      <c r="AK15" s="583"/>
      <c r="AL15" s="583"/>
      <c r="AM15" s="583"/>
      <c r="AN15" s="583"/>
      <c r="AO15" s="583"/>
      <c r="AP15" s="583"/>
      <c r="AQ15" s="583"/>
      <c r="AR15" s="583"/>
      <c r="AS15" s="583"/>
      <c r="AT15" s="583"/>
      <c r="AU15" s="583"/>
      <c r="AV15" s="583"/>
      <c r="AW15" s="584"/>
    </row>
    <row r="16" spans="1:49" ht="24.95" customHeight="1">
      <c r="C16" s="574" t="s">
        <v>225</v>
      </c>
      <c r="D16" s="575"/>
      <c r="E16" s="575"/>
      <c r="F16" s="575"/>
      <c r="G16" s="575"/>
      <c r="H16" s="575"/>
      <c r="I16" s="576"/>
      <c r="J16" s="577"/>
      <c r="K16" s="578"/>
      <c r="L16" s="578"/>
      <c r="M16" s="578"/>
      <c r="N16" s="578"/>
      <c r="O16" s="578"/>
      <c r="P16" s="578"/>
      <c r="Q16" s="578"/>
      <c r="R16" s="578"/>
      <c r="S16" s="578"/>
      <c r="T16" s="578"/>
      <c r="U16" s="578"/>
      <c r="V16" s="578"/>
      <c r="W16" s="579"/>
      <c r="AC16" s="574" t="s">
        <v>225</v>
      </c>
      <c r="AD16" s="575"/>
      <c r="AE16" s="575"/>
      <c r="AF16" s="575"/>
      <c r="AG16" s="575"/>
      <c r="AH16" s="575"/>
      <c r="AI16" s="576"/>
      <c r="AJ16" s="580" t="s">
        <v>226</v>
      </c>
      <c r="AK16" s="581"/>
      <c r="AL16" s="581"/>
      <c r="AM16" s="581"/>
      <c r="AN16" s="581"/>
      <c r="AO16" s="581"/>
      <c r="AP16" s="581"/>
      <c r="AQ16" s="581"/>
      <c r="AR16" s="581"/>
      <c r="AS16" s="581"/>
      <c r="AT16" s="581"/>
      <c r="AU16" s="581"/>
      <c r="AV16" s="581"/>
      <c r="AW16" s="582"/>
    </row>
    <row r="17" spans="2:49" ht="20.100000000000001" customHeight="1">
      <c r="C17" s="64" t="s">
        <v>227</v>
      </c>
      <c r="D17" s="65"/>
      <c r="E17" s="65"/>
      <c r="F17" s="65"/>
      <c r="G17" s="65"/>
      <c r="H17" s="65"/>
      <c r="I17" s="65"/>
      <c r="J17" s="65"/>
      <c r="K17" s="583"/>
      <c r="L17" s="583"/>
      <c r="M17" s="583"/>
      <c r="N17" s="583"/>
      <c r="O17" s="583"/>
      <c r="P17" s="583"/>
      <c r="Q17" s="583"/>
      <c r="R17" s="583"/>
      <c r="S17" s="583"/>
      <c r="T17" s="583"/>
      <c r="U17" s="583"/>
      <c r="V17" s="583"/>
      <c r="W17" s="584"/>
      <c r="AC17" s="64" t="s">
        <v>227</v>
      </c>
      <c r="AD17" s="65"/>
      <c r="AE17" s="65"/>
      <c r="AF17" s="65"/>
      <c r="AG17" s="65"/>
      <c r="AH17" s="65"/>
      <c r="AI17" s="65"/>
      <c r="AJ17" s="583"/>
      <c r="AK17" s="583"/>
      <c r="AL17" s="583"/>
      <c r="AM17" s="583"/>
      <c r="AN17" s="583"/>
      <c r="AO17" s="583"/>
      <c r="AP17" s="583"/>
      <c r="AQ17" s="583"/>
      <c r="AR17" s="583"/>
      <c r="AS17" s="583"/>
      <c r="AT17" s="583"/>
      <c r="AU17" s="583"/>
      <c r="AV17" s="583"/>
      <c r="AW17" s="584"/>
    </row>
    <row r="18" spans="2:49" ht="50.1" customHeight="1">
      <c r="C18" s="568"/>
      <c r="D18" s="569"/>
      <c r="E18" s="569"/>
      <c r="F18" s="569"/>
      <c r="G18" s="569"/>
      <c r="H18" s="569"/>
      <c r="I18" s="569"/>
      <c r="J18" s="569"/>
      <c r="K18" s="569"/>
      <c r="L18" s="569"/>
      <c r="M18" s="569"/>
      <c r="N18" s="569"/>
      <c r="O18" s="569"/>
      <c r="P18" s="569"/>
      <c r="Q18" s="569"/>
      <c r="R18" s="569"/>
      <c r="S18" s="569"/>
      <c r="T18" s="569"/>
      <c r="U18" s="569"/>
      <c r="V18" s="569"/>
      <c r="W18" s="570"/>
      <c r="AC18" s="571" t="s">
        <v>228</v>
      </c>
      <c r="AD18" s="572"/>
      <c r="AE18" s="572"/>
      <c r="AF18" s="572"/>
      <c r="AG18" s="572"/>
      <c r="AH18" s="572"/>
      <c r="AI18" s="572"/>
      <c r="AJ18" s="572"/>
      <c r="AK18" s="572"/>
      <c r="AL18" s="572"/>
      <c r="AM18" s="572"/>
      <c r="AN18" s="572"/>
      <c r="AO18" s="572"/>
      <c r="AP18" s="572"/>
      <c r="AQ18" s="572"/>
      <c r="AR18" s="572"/>
      <c r="AS18" s="572"/>
      <c r="AT18" s="572"/>
      <c r="AU18" s="572"/>
      <c r="AV18" s="572"/>
      <c r="AW18" s="573"/>
    </row>
    <row r="19" spans="2:49" ht="17.100000000000001" customHeight="1"/>
    <row r="20" spans="2:49" ht="21.95" customHeight="1">
      <c r="B20" s="62" t="s">
        <v>229</v>
      </c>
      <c r="AB20" s="62" t="s">
        <v>229</v>
      </c>
    </row>
    <row r="21" spans="2:49" ht="17.100000000000001" customHeight="1">
      <c r="B21" s="61" t="s">
        <v>230</v>
      </c>
      <c r="AB21" s="61" t="s">
        <v>230</v>
      </c>
    </row>
    <row r="22" spans="2:49" ht="17.100000000000001" customHeight="1">
      <c r="B22" s="61" t="s">
        <v>231</v>
      </c>
      <c r="AB22" s="61" t="s">
        <v>231</v>
      </c>
    </row>
    <row r="23" spans="2:49" ht="17.100000000000001" customHeight="1">
      <c r="B23" s="61" t="s">
        <v>232</v>
      </c>
      <c r="AB23" s="61" t="s">
        <v>232</v>
      </c>
    </row>
    <row r="24" spans="2:49" ht="21.95" customHeight="1">
      <c r="B24" s="63" t="s">
        <v>233</v>
      </c>
      <c r="AB24" s="63" t="s">
        <v>233</v>
      </c>
    </row>
    <row r="25" spans="2:49" ht="20.100000000000001" customHeight="1">
      <c r="B25" s="62"/>
      <c r="C25" s="585" t="s">
        <v>223</v>
      </c>
      <c r="D25" s="586"/>
      <c r="E25" s="586"/>
      <c r="F25" s="586"/>
      <c r="G25" s="586"/>
      <c r="H25" s="586"/>
      <c r="I25" s="587"/>
      <c r="J25" s="588"/>
      <c r="K25" s="589"/>
      <c r="L25" s="589"/>
      <c r="M25" s="589"/>
      <c r="N25" s="589"/>
      <c r="O25" s="589"/>
      <c r="P25" s="589"/>
      <c r="Q25" s="589"/>
      <c r="R25" s="589"/>
      <c r="S25" s="589"/>
      <c r="T25" s="589"/>
      <c r="U25" s="589"/>
      <c r="V25" s="589"/>
      <c r="W25" s="590"/>
      <c r="AB25" s="62"/>
      <c r="AC25" s="585" t="s">
        <v>223</v>
      </c>
      <c r="AD25" s="586"/>
      <c r="AE25" s="586"/>
      <c r="AF25" s="586"/>
      <c r="AG25" s="586"/>
      <c r="AH25" s="586"/>
      <c r="AI25" s="587"/>
      <c r="AJ25" s="591"/>
      <c r="AK25" s="583"/>
      <c r="AL25" s="583"/>
      <c r="AM25" s="583"/>
      <c r="AN25" s="583"/>
      <c r="AO25" s="583"/>
      <c r="AP25" s="583"/>
      <c r="AQ25" s="583"/>
      <c r="AR25" s="583"/>
      <c r="AS25" s="583"/>
      <c r="AT25" s="583"/>
      <c r="AU25" s="583"/>
      <c r="AV25" s="583"/>
      <c r="AW25" s="584"/>
    </row>
    <row r="26" spans="2:49" ht="24.95" customHeight="1">
      <c r="C26" s="574" t="s">
        <v>225</v>
      </c>
      <c r="D26" s="575"/>
      <c r="E26" s="575"/>
      <c r="F26" s="575"/>
      <c r="G26" s="575"/>
      <c r="H26" s="575"/>
      <c r="I26" s="576"/>
      <c r="J26" s="577"/>
      <c r="K26" s="578"/>
      <c r="L26" s="578"/>
      <c r="M26" s="578"/>
      <c r="N26" s="578"/>
      <c r="O26" s="578"/>
      <c r="P26" s="578"/>
      <c r="Q26" s="578"/>
      <c r="R26" s="578"/>
      <c r="S26" s="578"/>
      <c r="T26" s="578"/>
      <c r="U26" s="578"/>
      <c r="V26" s="578"/>
      <c r="W26" s="579"/>
      <c r="AC26" s="574" t="s">
        <v>225</v>
      </c>
      <c r="AD26" s="575"/>
      <c r="AE26" s="575"/>
      <c r="AF26" s="575"/>
      <c r="AG26" s="575"/>
      <c r="AH26" s="575"/>
      <c r="AI26" s="576"/>
      <c r="AJ26" s="580"/>
      <c r="AK26" s="581"/>
      <c r="AL26" s="581"/>
      <c r="AM26" s="581"/>
      <c r="AN26" s="581"/>
      <c r="AO26" s="581"/>
      <c r="AP26" s="581"/>
      <c r="AQ26" s="581"/>
      <c r="AR26" s="581"/>
      <c r="AS26" s="581"/>
      <c r="AT26" s="581"/>
      <c r="AU26" s="581"/>
      <c r="AV26" s="581"/>
      <c r="AW26" s="582"/>
    </row>
    <row r="27" spans="2:49" ht="20.100000000000001" customHeight="1">
      <c r="C27" s="64" t="s">
        <v>227</v>
      </c>
      <c r="D27" s="65"/>
      <c r="E27" s="65"/>
      <c r="F27" s="65"/>
      <c r="G27" s="65"/>
      <c r="H27" s="65"/>
      <c r="I27" s="65"/>
      <c r="J27" s="65"/>
      <c r="K27" s="583"/>
      <c r="L27" s="583"/>
      <c r="M27" s="583"/>
      <c r="N27" s="583"/>
      <c r="O27" s="583"/>
      <c r="P27" s="583"/>
      <c r="Q27" s="583"/>
      <c r="R27" s="583"/>
      <c r="S27" s="583"/>
      <c r="T27" s="583"/>
      <c r="U27" s="583"/>
      <c r="V27" s="583"/>
      <c r="W27" s="584"/>
      <c r="AC27" s="64" t="s">
        <v>227</v>
      </c>
      <c r="AD27" s="65"/>
      <c r="AE27" s="65"/>
      <c r="AF27" s="65"/>
      <c r="AG27" s="65"/>
      <c r="AH27" s="65"/>
      <c r="AI27" s="65"/>
      <c r="AJ27" s="583"/>
      <c r="AK27" s="583"/>
      <c r="AL27" s="583"/>
      <c r="AM27" s="583"/>
      <c r="AN27" s="583"/>
      <c r="AO27" s="583"/>
      <c r="AP27" s="583"/>
      <c r="AQ27" s="583"/>
      <c r="AR27" s="583"/>
      <c r="AS27" s="583"/>
      <c r="AT27" s="583"/>
      <c r="AU27" s="583"/>
      <c r="AV27" s="583"/>
      <c r="AW27" s="584"/>
    </row>
    <row r="28" spans="2:49" ht="50.1" customHeight="1">
      <c r="C28" s="568"/>
      <c r="D28" s="569"/>
      <c r="E28" s="569"/>
      <c r="F28" s="569"/>
      <c r="G28" s="569"/>
      <c r="H28" s="569"/>
      <c r="I28" s="569"/>
      <c r="J28" s="569"/>
      <c r="K28" s="569"/>
      <c r="L28" s="569"/>
      <c r="M28" s="569"/>
      <c r="N28" s="569"/>
      <c r="O28" s="569"/>
      <c r="P28" s="569"/>
      <c r="Q28" s="569"/>
      <c r="R28" s="569"/>
      <c r="S28" s="569"/>
      <c r="T28" s="569"/>
      <c r="U28" s="569"/>
      <c r="V28" s="569"/>
      <c r="W28" s="570"/>
      <c r="AC28" s="571"/>
      <c r="AD28" s="572"/>
      <c r="AE28" s="572"/>
      <c r="AF28" s="572"/>
      <c r="AG28" s="572"/>
      <c r="AH28" s="572"/>
      <c r="AI28" s="572"/>
      <c r="AJ28" s="572"/>
      <c r="AK28" s="572"/>
      <c r="AL28" s="572"/>
      <c r="AM28" s="572"/>
      <c r="AN28" s="572"/>
      <c r="AO28" s="572"/>
      <c r="AP28" s="572"/>
      <c r="AQ28" s="572"/>
      <c r="AR28" s="572"/>
      <c r="AS28" s="572"/>
      <c r="AT28" s="572"/>
      <c r="AU28" s="572"/>
      <c r="AV28" s="572"/>
      <c r="AW28" s="573"/>
    </row>
    <row r="30" spans="2:49" ht="21.95" customHeight="1">
      <c r="B30" s="63" t="s">
        <v>234</v>
      </c>
      <c r="AB30" s="63" t="s">
        <v>234</v>
      </c>
    </row>
    <row r="31" spans="2:49" ht="20.100000000000001" customHeight="1">
      <c r="B31" s="62"/>
      <c r="C31" s="585" t="s">
        <v>223</v>
      </c>
      <c r="D31" s="586"/>
      <c r="E31" s="586"/>
      <c r="F31" s="586"/>
      <c r="G31" s="586"/>
      <c r="H31" s="586"/>
      <c r="I31" s="587"/>
      <c r="J31" s="588"/>
      <c r="K31" s="589"/>
      <c r="L31" s="589"/>
      <c r="M31" s="589"/>
      <c r="N31" s="589"/>
      <c r="O31" s="589"/>
      <c r="P31" s="589"/>
      <c r="Q31" s="589"/>
      <c r="R31" s="589"/>
      <c r="S31" s="589"/>
      <c r="T31" s="589"/>
      <c r="U31" s="589"/>
      <c r="V31" s="589"/>
      <c r="W31" s="590"/>
      <c r="AB31" s="62"/>
      <c r="AC31" s="585" t="s">
        <v>223</v>
      </c>
      <c r="AD31" s="586"/>
      <c r="AE31" s="586"/>
      <c r="AF31" s="586"/>
      <c r="AG31" s="586"/>
      <c r="AH31" s="586"/>
      <c r="AI31" s="587"/>
      <c r="AJ31" s="591"/>
      <c r="AK31" s="583"/>
      <c r="AL31" s="583"/>
      <c r="AM31" s="583"/>
      <c r="AN31" s="583"/>
      <c r="AO31" s="583"/>
      <c r="AP31" s="583"/>
      <c r="AQ31" s="583"/>
      <c r="AR31" s="583"/>
      <c r="AS31" s="583"/>
      <c r="AT31" s="583"/>
      <c r="AU31" s="583"/>
      <c r="AV31" s="583"/>
      <c r="AW31" s="584"/>
    </row>
    <row r="32" spans="2:49" ht="24.95" customHeight="1">
      <c r="C32" s="574" t="s">
        <v>225</v>
      </c>
      <c r="D32" s="575"/>
      <c r="E32" s="575"/>
      <c r="F32" s="575"/>
      <c r="G32" s="575"/>
      <c r="H32" s="575"/>
      <c r="I32" s="576"/>
      <c r="J32" s="577"/>
      <c r="K32" s="578"/>
      <c r="L32" s="578"/>
      <c r="M32" s="578"/>
      <c r="N32" s="578"/>
      <c r="O32" s="578"/>
      <c r="P32" s="578"/>
      <c r="Q32" s="578"/>
      <c r="R32" s="578"/>
      <c r="S32" s="578"/>
      <c r="T32" s="578"/>
      <c r="U32" s="578"/>
      <c r="V32" s="578"/>
      <c r="W32" s="579"/>
      <c r="AC32" s="574" t="s">
        <v>225</v>
      </c>
      <c r="AD32" s="575"/>
      <c r="AE32" s="575"/>
      <c r="AF32" s="575"/>
      <c r="AG32" s="575"/>
      <c r="AH32" s="575"/>
      <c r="AI32" s="576"/>
      <c r="AJ32" s="580"/>
      <c r="AK32" s="581"/>
      <c r="AL32" s="581"/>
      <c r="AM32" s="581"/>
      <c r="AN32" s="581"/>
      <c r="AO32" s="581"/>
      <c r="AP32" s="581"/>
      <c r="AQ32" s="581"/>
      <c r="AR32" s="581"/>
      <c r="AS32" s="581"/>
      <c r="AT32" s="581"/>
      <c r="AU32" s="581"/>
      <c r="AV32" s="581"/>
      <c r="AW32" s="582"/>
    </row>
    <row r="33" spans="3:49" ht="20.100000000000001" customHeight="1">
      <c r="C33" s="64" t="s">
        <v>227</v>
      </c>
      <c r="D33" s="65"/>
      <c r="E33" s="65"/>
      <c r="F33" s="65"/>
      <c r="G33" s="65"/>
      <c r="H33" s="65"/>
      <c r="I33" s="65"/>
      <c r="J33" s="65"/>
      <c r="K33" s="583"/>
      <c r="L33" s="583"/>
      <c r="M33" s="583"/>
      <c r="N33" s="583"/>
      <c r="O33" s="583"/>
      <c r="P33" s="583"/>
      <c r="Q33" s="583"/>
      <c r="R33" s="583"/>
      <c r="S33" s="583"/>
      <c r="T33" s="583"/>
      <c r="U33" s="583"/>
      <c r="V33" s="583"/>
      <c r="W33" s="584"/>
      <c r="AC33" s="64" t="s">
        <v>227</v>
      </c>
      <c r="AD33" s="65"/>
      <c r="AE33" s="65"/>
      <c r="AF33" s="65"/>
      <c r="AG33" s="65"/>
      <c r="AH33" s="65"/>
      <c r="AI33" s="65"/>
      <c r="AJ33" s="583"/>
      <c r="AK33" s="583"/>
      <c r="AL33" s="583"/>
      <c r="AM33" s="583"/>
      <c r="AN33" s="583"/>
      <c r="AO33" s="583"/>
      <c r="AP33" s="583"/>
      <c r="AQ33" s="583"/>
      <c r="AR33" s="583"/>
      <c r="AS33" s="583"/>
      <c r="AT33" s="583"/>
      <c r="AU33" s="583"/>
      <c r="AV33" s="583"/>
      <c r="AW33" s="584"/>
    </row>
    <row r="34" spans="3:49" ht="50.1" customHeight="1">
      <c r="C34" s="568"/>
      <c r="D34" s="569"/>
      <c r="E34" s="569"/>
      <c r="F34" s="569"/>
      <c r="G34" s="569"/>
      <c r="H34" s="569"/>
      <c r="I34" s="569"/>
      <c r="J34" s="569"/>
      <c r="K34" s="569"/>
      <c r="L34" s="569"/>
      <c r="M34" s="569"/>
      <c r="N34" s="569"/>
      <c r="O34" s="569"/>
      <c r="P34" s="569"/>
      <c r="Q34" s="569"/>
      <c r="R34" s="569"/>
      <c r="S34" s="569"/>
      <c r="T34" s="569"/>
      <c r="U34" s="569"/>
      <c r="V34" s="569"/>
      <c r="W34" s="570"/>
      <c r="AC34" s="571"/>
      <c r="AD34" s="572"/>
      <c r="AE34" s="572"/>
      <c r="AF34" s="572"/>
      <c r="AG34" s="572"/>
      <c r="AH34" s="572"/>
      <c r="AI34" s="572"/>
      <c r="AJ34" s="572"/>
      <c r="AK34" s="572"/>
      <c r="AL34" s="572"/>
      <c r="AM34" s="572"/>
      <c r="AN34" s="572"/>
      <c r="AO34" s="572"/>
      <c r="AP34" s="572"/>
      <c r="AQ34" s="572"/>
      <c r="AR34" s="572"/>
      <c r="AS34" s="572"/>
      <c r="AT34" s="572"/>
      <c r="AU34" s="572"/>
      <c r="AV34" s="572"/>
      <c r="AW34" s="573"/>
    </row>
  </sheetData>
  <sheetProtection algorithmName="SHA-512" hashValue="i7Z35rew0N6UBPOxy6Fhz6zC6YIZ9OFgQieFrRTYRdGDNX9jymfor5B9u7DV4bOu6IGB03MppGMu7uF67qJzKQ==" saltValue="05fvx10Pi5aGVa1R8mR0vg==" spinCount="100000" sheet="1" objects="1" scenarios="1"/>
  <mergeCells count="48">
    <mergeCell ref="A3:W3"/>
    <mergeCell ref="AA3:AW3"/>
    <mergeCell ref="L5:O5"/>
    <mergeCell ref="P5:V6"/>
    <mergeCell ref="AL5:AO5"/>
    <mergeCell ref="AP5:AV6"/>
    <mergeCell ref="L6:O6"/>
    <mergeCell ref="AL6:AO6"/>
    <mergeCell ref="L7:O7"/>
    <mergeCell ref="P7:V7"/>
    <mergeCell ref="AL7:AO7"/>
    <mergeCell ref="AP7:AV7"/>
    <mergeCell ref="C15:I15"/>
    <mergeCell ref="J15:W15"/>
    <mergeCell ref="AC15:AI15"/>
    <mergeCell ref="AJ15:AW15"/>
    <mergeCell ref="C16:I16"/>
    <mergeCell ref="J16:W16"/>
    <mergeCell ref="AC16:AI16"/>
    <mergeCell ref="AJ16:AW16"/>
    <mergeCell ref="K17:W17"/>
    <mergeCell ref="AJ17:AW17"/>
    <mergeCell ref="C18:W18"/>
    <mergeCell ref="AC18:AW18"/>
    <mergeCell ref="C25:I25"/>
    <mergeCell ref="J25:W25"/>
    <mergeCell ref="AC25:AI25"/>
    <mergeCell ref="AJ25:AW25"/>
    <mergeCell ref="C26:I26"/>
    <mergeCell ref="J26:W26"/>
    <mergeCell ref="AC26:AI26"/>
    <mergeCell ref="AJ26:AW26"/>
    <mergeCell ref="K27:W27"/>
    <mergeCell ref="AJ27:AW27"/>
    <mergeCell ref="C28:W28"/>
    <mergeCell ref="AC28:AW28"/>
    <mergeCell ref="C31:I31"/>
    <mergeCell ref="J31:W31"/>
    <mergeCell ref="AC31:AI31"/>
    <mergeCell ref="AJ31:AW31"/>
    <mergeCell ref="C34:W34"/>
    <mergeCell ref="AC34:AW34"/>
    <mergeCell ref="C32:I32"/>
    <mergeCell ref="J32:W32"/>
    <mergeCell ref="AC32:AI32"/>
    <mergeCell ref="AJ32:AW32"/>
    <mergeCell ref="K33:W33"/>
    <mergeCell ref="AJ33:AW33"/>
  </mergeCells>
  <phoneticPr fontId="4"/>
  <conditionalFormatting sqref="C18:W18 C28:W28 J25:W26 J15:W16 J31:W32 C34:W34">
    <cfRule type="containsBlanks" priority="2">
      <formula>LEN(TRIM(C15))=0</formula>
    </cfRule>
  </conditionalFormatting>
  <conditionalFormatting sqref="C18:W18 C28:W28 J25:W26 J15:W16 J31:W32 C34:W34">
    <cfRule type="containsBlanks" dxfId="46" priority="1">
      <formula>LEN(TRIM(C15))=0</formula>
    </cfRule>
  </conditionalFormatting>
  <hyperlinks>
    <hyperlink ref="AR1" location="必要書類!A1" display="★必要書類シートに戻る" xr:uid="{07E2B512-4FD0-4EE9-80C3-678DE25E54C4}"/>
  </hyperlinks>
  <printOptions horizontalCentered="1"/>
  <pageMargins left="0.70866141732283472" right="0.70866141732283472" top="0.74803149606299213" bottom="0.74803149606299213" header="0.31496062992125984" footer="0.31496062992125984"/>
  <pageSetup paperSize="9" scale="9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66E0-0DB7-4F2D-ABE3-1C0AC09DDFEA}">
  <dimension ref="A1:BD1048573"/>
  <sheetViews>
    <sheetView showGridLines="0" showZeros="0" view="pageBreakPreview" zoomScale="80" zoomScaleNormal="100" zoomScaleSheetLayoutView="80" workbookViewId="0">
      <selection activeCell="B15" sqref="B15:I16"/>
    </sheetView>
  </sheetViews>
  <sheetFormatPr defaultColWidth="3.625" defaultRowHeight="18" customHeight="1"/>
  <cols>
    <col min="1" max="1" width="2.625" style="109" customWidth="1"/>
    <col min="2" max="9" width="3.625" style="109"/>
    <col min="10" max="19" width="4.375" style="109" customWidth="1"/>
    <col min="20" max="20" width="5.375" style="109" customWidth="1"/>
    <col min="21" max="21" width="5.125" style="109" customWidth="1"/>
    <col min="22" max="25" width="2.625" style="109" customWidth="1"/>
    <col min="26" max="33" width="3.625" style="109"/>
    <col min="34" max="44" width="4.375" style="109" customWidth="1"/>
    <col min="45" max="45" width="3.625" style="109"/>
    <col min="46" max="51" width="2.625" style="109" customWidth="1"/>
    <col min="52" max="16384" width="3.625" style="109"/>
  </cols>
  <sheetData>
    <row r="1" spans="1:49" ht="18" customHeight="1">
      <c r="B1" s="109" t="s">
        <v>235</v>
      </c>
      <c r="Z1" s="109" t="s">
        <v>235</v>
      </c>
    </row>
    <row r="2" spans="1:49" ht="18" customHeight="1">
      <c r="A2" s="632" t="s">
        <v>236</v>
      </c>
      <c r="B2" s="632"/>
      <c r="C2" s="632"/>
      <c r="D2" s="632"/>
      <c r="E2" s="632"/>
      <c r="F2" s="632"/>
      <c r="G2" s="632"/>
      <c r="H2" s="632"/>
      <c r="I2" s="632"/>
      <c r="J2" s="632"/>
      <c r="K2" s="632"/>
      <c r="L2" s="632"/>
      <c r="M2" s="632"/>
      <c r="N2" s="632"/>
      <c r="O2" s="632"/>
      <c r="P2" s="632"/>
      <c r="Q2" s="632"/>
      <c r="R2" s="632"/>
      <c r="S2" s="632"/>
      <c r="T2" s="632"/>
      <c r="U2" s="632"/>
      <c r="V2" s="632"/>
      <c r="Y2" s="632" t="s">
        <v>236</v>
      </c>
      <c r="Z2" s="632"/>
      <c r="AA2" s="632"/>
      <c r="AB2" s="632"/>
      <c r="AC2" s="632"/>
      <c r="AD2" s="632"/>
      <c r="AE2" s="632"/>
      <c r="AF2" s="632"/>
      <c r="AG2" s="632"/>
      <c r="AH2" s="632"/>
      <c r="AI2" s="632"/>
      <c r="AJ2" s="632"/>
      <c r="AK2" s="632"/>
      <c r="AL2" s="632"/>
      <c r="AM2" s="632"/>
      <c r="AN2" s="632"/>
      <c r="AO2" s="632"/>
      <c r="AP2" s="632"/>
      <c r="AQ2" s="632"/>
      <c r="AR2" s="632"/>
      <c r="AS2" s="632"/>
      <c r="AT2" s="632"/>
    </row>
    <row r="3" spans="1:49" ht="21.95" customHeight="1">
      <c r="A3" s="110"/>
      <c r="B3" s="111" t="s">
        <v>160</v>
      </c>
      <c r="C3" s="110"/>
      <c r="D3" s="110"/>
      <c r="E3" s="110"/>
      <c r="F3" s="110"/>
      <c r="G3" s="110"/>
      <c r="H3" s="110"/>
      <c r="I3" s="110"/>
      <c r="J3" s="110"/>
      <c r="K3" s="110"/>
      <c r="L3" s="110"/>
      <c r="M3" s="110"/>
      <c r="N3" s="110"/>
      <c r="O3" s="110"/>
      <c r="P3" s="110"/>
      <c r="Q3" s="110"/>
      <c r="R3" s="110"/>
      <c r="S3" s="110"/>
      <c r="T3" s="110"/>
      <c r="U3" s="110"/>
      <c r="V3" s="110"/>
      <c r="W3" s="110"/>
      <c r="X3" s="110"/>
      <c r="Z3" s="111" t="s">
        <v>160</v>
      </c>
      <c r="AA3" s="110"/>
      <c r="AB3" s="110"/>
      <c r="AC3" s="110"/>
      <c r="AD3" s="110"/>
      <c r="AE3" s="110"/>
      <c r="AF3" s="110"/>
      <c r="AG3" s="110"/>
      <c r="AH3" s="110"/>
      <c r="AI3" s="110"/>
      <c r="AJ3" s="110"/>
      <c r="AK3" s="110"/>
      <c r="AL3" s="110"/>
      <c r="AM3" s="110"/>
      <c r="AN3" s="110"/>
      <c r="AO3" s="110"/>
      <c r="AP3" s="110"/>
      <c r="AQ3" s="110"/>
      <c r="AR3" s="110"/>
      <c r="AS3" s="110"/>
      <c r="AT3" s="110"/>
      <c r="AU3" s="110"/>
      <c r="AV3" s="110"/>
      <c r="AW3" s="110"/>
    </row>
    <row r="4" spans="1:49" ht="21.95" customHeight="1">
      <c r="A4" s="110"/>
      <c r="B4" s="111"/>
      <c r="C4" s="110"/>
      <c r="D4" s="110"/>
      <c r="E4" s="110"/>
      <c r="F4" s="110"/>
      <c r="G4" s="110"/>
      <c r="H4" s="110"/>
      <c r="I4" s="110"/>
      <c r="J4" s="110"/>
      <c r="K4" s="110"/>
      <c r="L4" s="110"/>
      <c r="M4" s="110"/>
      <c r="N4" s="110"/>
      <c r="O4" s="110"/>
      <c r="P4" s="110"/>
      <c r="Q4" s="110"/>
      <c r="R4" s="110"/>
      <c r="S4" s="110"/>
      <c r="T4" s="110"/>
      <c r="U4" s="110"/>
      <c r="V4" s="110"/>
      <c r="W4" s="110"/>
      <c r="X4" s="110"/>
      <c r="Z4" s="111"/>
      <c r="AA4" s="110"/>
      <c r="AB4" s="110"/>
      <c r="AC4" s="110"/>
      <c r="AD4" s="110"/>
      <c r="AE4" s="110"/>
      <c r="AF4" s="110"/>
      <c r="AG4" s="110"/>
      <c r="AH4" s="110"/>
      <c r="AI4" s="110"/>
      <c r="AJ4" s="110"/>
      <c r="AK4" s="110"/>
      <c r="AL4" s="110"/>
      <c r="AM4" s="110"/>
      <c r="AN4" s="110"/>
      <c r="AO4" s="110"/>
      <c r="AP4" s="110"/>
      <c r="AQ4" s="110"/>
      <c r="AR4" s="110"/>
      <c r="AS4" s="110"/>
      <c r="AT4" s="110"/>
      <c r="AU4" s="110"/>
      <c r="AV4" s="110"/>
      <c r="AW4" s="110"/>
    </row>
    <row r="5" spans="1:49" ht="27.75" customHeight="1">
      <c r="A5" s="110"/>
      <c r="B5" s="110"/>
      <c r="C5" s="110"/>
      <c r="D5" s="110"/>
      <c r="E5" s="110"/>
      <c r="F5" s="110"/>
      <c r="G5" s="110"/>
      <c r="H5" s="110"/>
      <c r="I5" s="111" t="s">
        <v>161</v>
      </c>
      <c r="K5" s="110"/>
      <c r="M5" s="633">
        <f>幼保連携型認可変更届!B8</f>
        <v>0</v>
      </c>
      <c r="N5" s="634"/>
      <c r="O5" s="634"/>
      <c r="P5" s="634"/>
      <c r="Q5" s="634"/>
      <c r="R5" s="634"/>
      <c r="S5" s="634"/>
      <c r="T5" s="634"/>
      <c r="U5" s="634"/>
      <c r="V5" s="112"/>
      <c r="W5" s="112"/>
      <c r="X5" s="82" t="s">
        <v>158</v>
      </c>
      <c r="Z5" s="110"/>
      <c r="AA5" s="110"/>
      <c r="AB5" s="110"/>
      <c r="AC5" s="110"/>
      <c r="AD5" s="110"/>
      <c r="AE5" s="110"/>
      <c r="AF5" s="110"/>
      <c r="AG5" s="111" t="s">
        <v>161</v>
      </c>
      <c r="AI5" s="110"/>
      <c r="AK5" s="635"/>
      <c r="AL5" s="635"/>
      <c r="AM5" s="635"/>
      <c r="AN5" s="635"/>
      <c r="AO5" s="635"/>
      <c r="AP5" s="635"/>
      <c r="AQ5" s="635"/>
      <c r="AR5" s="635"/>
      <c r="AS5" s="635"/>
      <c r="AT5" s="635"/>
      <c r="AU5" s="635"/>
      <c r="AV5" s="110"/>
      <c r="AW5" s="110"/>
    </row>
    <row r="6" spans="1:49" ht="27.75" customHeight="1">
      <c r="A6" s="110"/>
      <c r="B6" s="110"/>
      <c r="C6" s="110"/>
      <c r="D6" s="110"/>
      <c r="E6" s="110"/>
      <c r="F6" s="110"/>
      <c r="G6" s="113"/>
      <c r="H6" s="110"/>
      <c r="I6" s="111" t="s">
        <v>162</v>
      </c>
      <c r="K6" s="110"/>
      <c r="M6" s="636">
        <f>幼保連携型認可変更届!M8</f>
        <v>0</v>
      </c>
      <c r="N6" s="636"/>
      <c r="O6" s="636"/>
      <c r="P6" s="636"/>
      <c r="Q6" s="636"/>
      <c r="R6" s="636"/>
      <c r="S6" s="636"/>
      <c r="T6" s="636"/>
      <c r="U6" s="636"/>
      <c r="V6" s="112"/>
      <c r="W6" s="112"/>
      <c r="X6" s="110"/>
      <c r="Z6" s="110"/>
      <c r="AA6" s="110"/>
      <c r="AB6" s="110"/>
      <c r="AC6" s="110"/>
      <c r="AD6" s="110"/>
      <c r="AE6" s="113"/>
      <c r="AF6" s="110"/>
      <c r="AG6" s="111" t="s">
        <v>162</v>
      </c>
      <c r="AI6" s="110"/>
      <c r="AK6" s="635"/>
      <c r="AL6" s="635"/>
      <c r="AM6" s="635"/>
      <c r="AN6" s="635"/>
      <c r="AO6" s="635"/>
      <c r="AP6" s="635"/>
      <c r="AQ6" s="635"/>
      <c r="AR6" s="635"/>
      <c r="AS6" s="635"/>
      <c r="AT6" s="635"/>
      <c r="AU6" s="635"/>
      <c r="AV6" s="110"/>
      <c r="AW6" s="110"/>
    </row>
    <row r="7" spans="1:49" ht="27.75" customHeight="1">
      <c r="A7" s="110"/>
      <c r="B7" s="110"/>
      <c r="C7" s="110"/>
      <c r="D7" s="110"/>
      <c r="E7" s="110"/>
      <c r="G7" s="113" t="s">
        <v>163</v>
      </c>
      <c r="H7" s="110"/>
      <c r="I7" s="111" t="s">
        <v>164</v>
      </c>
      <c r="K7" s="110"/>
      <c r="M7" s="625"/>
      <c r="N7" s="625"/>
      <c r="O7" s="625"/>
      <c r="P7" s="625"/>
      <c r="Q7" s="625"/>
      <c r="R7" s="625"/>
      <c r="S7" s="625"/>
      <c r="T7" s="625"/>
      <c r="U7" s="625"/>
      <c r="V7" s="112"/>
      <c r="W7" s="112"/>
      <c r="X7" s="110"/>
      <c r="Z7" s="110"/>
      <c r="AA7" s="110"/>
      <c r="AB7" s="110"/>
      <c r="AC7" s="110"/>
      <c r="AE7" s="113" t="s">
        <v>163</v>
      </c>
      <c r="AF7" s="110"/>
      <c r="AG7" s="111" t="s">
        <v>164</v>
      </c>
      <c r="AI7" s="110"/>
      <c r="AK7" s="626"/>
      <c r="AL7" s="626"/>
      <c r="AM7" s="626"/>
      <c r="AN7" s="626"/>
      <c r="AO7" s="626"/>
      <c r="AP7" s="626"/>
      <c r="AQ7" s="626"/>
      <c r="AR7" s="626"/>
      <c r="AS7" s="626"/>
      <c r="AT7" s="626"/>
      <c r="AU7" s="626"/>
      <c r="AV7" s="110"/>
      <c r="AW7" s="110"/>
    </row>
    <row r="8" spans="1:49" ht="21.95" customHeight="1">
      <c r="A8" s="110"/>
      <c r="B8" s="110"/>
      <c r="C8" s="110"/>
      <c r="D8" s="110"/>
      <c r="E8" s="110"/>
      <c r="F8" s="110"/>
      <c r="G8" s="110"/>
      <c r="H8" s="110"/>
      <c r="L8" s="114" t="s">
        <v>165</v>
      </c>
      <c r="N8" s="110"/>
      <c r="O8" s="110"/>
      <c r="P8" s="110"/>
      <c r="Q8" s="110"/>
      <c r="R8" s="110"/>
      <c r="S8" s="110"/>
      <c r="T8" s="110"/>
      <c r="U8" s="110"/>
      <c r="V8" s="110"/>
      <c r="W8" s="110"/>
      <c r="X8" s="110"/>
      <c r="Z8" s="110"/>
      <c r="AA8" s="110"/>
      <c r="AB8" s="110"/>
      <c r="AC8" s="110"/>
      <c r="AD8" s="110"/>
      <c r="AE8" s="110"/>
      <c r="AF8" s="110"/>
      <c r="AJ8" s="114" t="s">
        <v>165</v>
      </c>
      <c r="AL8" s="110"/>
      <c r="AM8" s="110"/>
      <c r="AN8" s="110"/>
      <c r="AO8" s="110"/>
      <c r="AP8" s="110"/>
      <c r="AQ8" s="110"/>
      <c r="AR8" s="110"/>
      <c r="AS8" s="110"/>
      <c r="AT8" s="110"/>
      <c r="AU8" s="110"/>
      <c r="AV8" s="110"/>
      <c r="AW8" s="110"/>
    </row>
    <row r="9" spans="1:49" ht="18" customHeight="1">
      <c r="A9" s="110"/>
      <c r="B9" s="110"/>
      <c r="C9" s="110"/>
      <c r="D9" s="110"/>
      <c r="E9" s="110"/>
      <c r="F9" s="110"/>
      <c r="G9" s="110"/>
      <c r="H9" s="110"/>
      <c r="I9" s="110"/>
      <c r="J9" s="110"/>
      <c r="K9" s="110"/>
      <c r="L9" s="110"/>
      <c r="M9" s="110"/>
      <c r="N9" s="110"/>
      <c r="O9" s="110"/>
      <c r="P9" s="110"/>
      <c r="Q9" s="110"/>
      <c r="R9" s="110"/>
      <c r="S9" s="110"/>
      <c r="T9" s="110"/>
      <c r="U9" s="110"/>
      <c r="V9" s="110"/>
      <c r="Y9" s="110"/>
      <c r="Z9" s="110"/>
      <c r="AA9" s="110"/>
      <c r="AB9" s="110"/>
      <c r="AC9" s="110"/>
      <c r="AD9" s="110"/>
      <c r="AE9" s="110"/>
      <c r="AF9" s="110"/>
      <c r="AG9" s="110"/>
      <c r="AH9" s="110"/>
      <c r="AI9" s="110"/>
      <c r="AJ9" s="110"/>
      <c r="AK9" s="110"/>
      <c r="AL9" s="110"/>
      <c r="AM9" s="110"/>
      <c r="AN9" s="110"/>
      <c r="AO9" s="110"/>
      <c r="AP9" s="110"/>
      <c r="AQ9" s="110"/>
      <c r="AR9" s="110"/>
      <c r="AS9" s="110"/>
      <c r="AT9" s="110"/>
    </row>
    <row r="10" spans="1:49" ht="19.5" customHeight="1">
      <c r="A10" s="110"/>
      <c r="B10" s="627" t="s">
        <v>237</v>
      </c>
      <c r="C10" s="628"/>
      <c r="D10" s="628"/>
      <c r="E10" s="628"/>
      <c r="F10" s="628"/>
      <c r="G10" s="628"/>
      <c r="H10" s="628"/>
      <c r="I10" s="628"/>
      <c r="J10" s="628"/>
      <c r="K10" s="628"/>
      <c r="L10" s="628"/>
      <c r="M10" s="628"/>
      <c r="N10" s="628"/>
      <c r="O10" s="628"/>
      <c r="P10" s="628"/>
      <c r="Q10" s="628"/>
      <c r="R10" s="628"/>
      <c r="S10" s="628"/>
      <c r="T10" s="628"/>
      <c r="U10" s="629"/>
      <c r="V10" s="110"/>
      <c r="Y10" s="110"/>
      <c r="Z10" s="627" t="s">
        <v>238</v>
      </c>
      <c r="AA10" s="628"/>
      <c r="AB10" s="628"/>
      <c r="AC10" s="628"/>
      <c r="AD10" s="628"/>
      <c r="AE10" s="628"/>
      <c r="AF10" s="628"/>
      <c r="AG10" s="628"/>
      <c r="AH10" s="628"/>
      <c r="AI10" s="628"/>
      <c r="AJ10" s="628"/>
      <c r="AK10" s="628"/>
      <c r="AL10" s="628"/>
      <c r="AM10" s="628"/>
      <c r="AN10" s="628"/>
      <c r="AO10" s="628"/>
      <c r="AP10" s="628"/>
      <c r="AQ10" s="628"/>
      <c r="AR10" s="628"/>
      <c r="AS10" s="629"/>
      <c r="AT10" s="110"/>
    </row>
    <row r="11" spans="1:49" ht="20.100000000000001" customHeight="1">
      <c r="B11" s="600" t="s">
        <v>239</v>
      </c>
      <c r="C11" s="630"/>
      <c r="D11" s="630"/>
      <c r="E11" s="630"/>
      <c r="F11" s="630"/>
      <c r="G11" s="630"/>
      <c r="H11" s="630"/>
      <c r="I11" s="630"/>
      <c r="J11" s="630"/>
      <c r="K11" s="630"/>
      <c r="L11" s="630"/>
      <c r="M11" s="630"/>
      <c r="N11" s="630"/>
      <c r="O11" s="630"/>
      <c r="P11" s="630"/>
      <c r="Q11" s="630"/>
      <c r="R11" s="630"/>
      <c r="S11" s="630"/>
      <c r="T11" s="630"/>
      <c r="U11" s="631"/>
      <c r="Z11" s="600" t="s">
        <v>239</v>
      </c>
      <c r="AA11" s="601"/>
      <c r="AB11" s="601"/>
      <c r="AC11" s="601"/>
      <c r="AD11" s="601"/>
      <c r="AE11" s="601"/>
      <c r="AF11" s="601"/>
      <c r="AG11" s="601"/>
      <c r="AH11" s="601"/>
      <c r="AI11" s="601"/>
      <c r="AJ11" s="601"/>
      <c r="AK11" s="601"/>
      <c r="AL11" s="601"/>
      <c r="AM11" s="601"/>
      <c r="AN11" s="601"/>
      <c r="AO11" s="601"/>
      <c r="AP11" s="601"/>
      <c r="AQ11" s="601"/>
      <c r="AR11" s="601"/>
      <c r="AS11" s="602"/>
    </row>
    <row r="12" spans="1:49" ht="18" customHeight="1">
      <c r="B12" s="614" t="s">
        <v>240</v>
      </c>
      <c r="C12" s="614"/>
      <c r="D12" s="614"/>
      <c r="E12" s="614"/>
      <c r="F12" s="614"/>
      <c r="G12" s="614"/>
      <c r="H12" s="614"/>
      <c r="I12" s="614"/>
      <c r="J12" s="614"/>
      <c r="K12" s="614"/>
      <c r="L12" s="614"/>
      <c r="M12" s="614"/>
      <c r="N12" s="614"/>
      <c r="O12" s="614"/>
      <c r="P12" s="614"/>
      <c r="Q12" s="614"/>
      <c r="R12" s="614"/>
      <c r="S12" s="614"/>
      <c r="T12" s="614"/>
      <c r="U12" s="614"/>
      <c r="W12" s="115"/>
      <c r="Z12" s="614" t="s">
        <v>240</v>
      </c>
      <c r="AA12" s="614"/>
      <c r="AB12" s="614"/>
      <c r="AC12" s="614"/>
      <c r="AD12" s="614"/>
      <c r="AE12" s="614"/>
      <c r="AF12" s="614"/>
      <c r="AG12" s="614"/>
      <c r="AH12" s="614"/>
      <c r="AI12" s="614"/>
      <c r="AJ12" s="614"/>
      <c r="AK12" s="614"/>
      <c r="AL12" s="614"/>
      <c r="AM12" s="614"/>
      <c r="AN12" s="614"/>
      <c r="AO12" s="614"/>
      <c r="AP12" s="614"/>
      <c r="AQ12" s="614"/>
      <c r="AR12" s="614"/>
      <c r="AS12" s="614"/>
    </row>
    <row r="13" spans="1:49" ht="18" customHeight="1">
      <c r="B13" s="615" t="s">
        <v>168</v>
      </c>
      <c r="C13" s="616"/>
      <c r="D13" s="616"/>
      <c r="E13" s="616"/>
      <c r="F13" s="616"/>
      <c r="G13" s="616"/>
      <c r="H13" s="616"/>
      <c r="I13" s="617"/>
      <c r="J13" s="116"/>
      <c r="K13" s="117"/>
      <c r="L13" s="117"/>
      <c r="M13" s="117" t="s">
        <v>223</v>
      </c>
      <c r="N13" s="117"/>
      <c r="O13" s="117"/>
      <c r="P13" s="117"/>
      <c r="Q13" s="117"/>
      <c r="R13" s="117"/>
      <c r="S13" s="117"/>
      <c r="T13" s="117"/>
      <c r="U13" s="118"/>
      <c r="Z13" s="615" t="s">
        <v>168</v>
      </c>
      <c r="AA13" s="616"/>
      <c r="AB13" s="616"/>
      <c r="AC13" s="616"/>
      <c r="AD13" s="616"/>
      <c r="AE13" s="616"/>
      <c r="AF13" s="616"/>
      <c r="AG13" s="617"/>
      <c r="AH13" s="116"/>
      <c r="AI13" s="117"/>
      <c r="AJ13" s="117"/>
      <c r="AK13" s="117" t="s">
        <v>223</v>
      </c>
      <c r="AL13" s="117"/>
      <c r="AM13" s="117"/>
      <c r="AN13" s="117"/>
      <c r="AO13" s="117"/>
      <c r="AP13" s="117"/>
      <c r="AQ13" s="117"/>
      <c r="AR13" s="117"/>
      <c r="AS13" s="118"/>
    </row>
    <row r="14" spans="1:49" ht="18" customHeight="1">
      <c r="B14" s="618"/>
      <c r="C14" s="619"/>
      <c r="D14" s="619"/>
      <c r="E14" s="619"/>
      <c r="F14" s="619"/>
      <c r="G14" s="619"/>
      <c r="H14" s="619"/>
      <c r="I14" s="620"/>
      <c r="J14" s="119"/>
      <c r="K14" s="119"/>
      <c r="L14" s="119"/>
      <c r="M14" s="119" t="s">
        <v>225</v>
      </c>
      <c r="N14" s="119"/>
      <c r="O14" s="119"/>
      <c r="P14" s="119"/>
      <c r="Q14" s="119" t="s">
        <v>241</v>
      </c>
      <c r="R14" s="119"/>
      <c r="S14" s="119"/>
      <c r="T14" s="119"/>
      <c r="U14" s="120"/>
      <c r="Z14" s="618"/>
      <c r="AA14" s="619"/>
      <c r="AB14" s="619"/>
      <c r="AC14" s="619"/>
      <c r="AD14" s="619"/>
      <c r="AE14" s="619"/>
      <c r="AF14" s="619"/>
      <c r="AG14" s="620"/>
      <c r="AH14" s="119"/>
      <c r="AI14" s="119"/>
      <c r="AJ14" s="119"/>
      <c r="AK14" s="119" t="s">
        <v>225</v>
      </c>
      <c r="AL14" s="119"/>
      <c r="AM14" s="119"/>
      <c r="AN14" s="119"/>
      <c r="AO14" s="119" t="s">
        <v>242</v>
      </c>
      <c r="AP14" s="119"/>
      <c r="AQ14" s="119"/>
      <c r="AR14" s="119"/>
      <c r="AS14" s="120"/>
    </row>
    <row r="15" spans="1:49" ht="18" customHeight="1">
      <c r="B15" s="525"/>
      <c r="C15" s="526"/>
      <c r="D15" s="526"/>
      <c r="E15" s="526"/>
      <c r="F15" s="526"/>
      <c r="G15" s="526"/>
      <c r="H15" s="526"/>
      <c r="I15" s="527"/>
      <c r="J15" s="525" ph="1"/>
      <c r="K15" s="526" ph="1"/>
      <c r="L15" s="526" ph="1"/>
      <c r="M15" s="526" ph="1"/>
      <c r="N15" s="526" ph="1"/>
      <c r="O15" s="526" ph="1"/>
      <c r="P15" s="526" ph="1"/>
      <c r="Q15" s="526" ph="1"/>
      <c r="R15" s="526" ph="1"/>
      <c r="S15" s="526" ph="1"/>
      <c r="T15" s="526" ph="1"/>
      <c r="U15" s="527" ph="1"/>
      <c r="Z15" s="608" t="s">
        <v>243</v>
      </c>
      <c r="AA15" s="609"/>
      <c r="AB15" s="609"/>
      <c r="AC15" s="609"/>
      <c r="AD15" s="609"/>
      <c r="AE15" s="609"/>
      <c r="AF15" s="609"/>
      <c r="AG15" s="610"/>
      <c r="AH15" s="621" t="s">
        <v>244</v>
      </c>
      <c r="AI15" s="609"/>
      <c r="AJ15" s="609"/>
      <c r="AK15" s="609"/>
      <c r="AL15" s="609"/>
      <c r="AM15" s="609"/>
      <c r="AN15" s="609"/>
      <c r="AO15" s="609"/>
      <c r="AP15" s="609"/>
      <c r="AQ15" s="609"/>
      <c r="AR15" s="609"/>
      <c r="AS15" s="606"/>
    </row>
    <row r="16" spans="1:49" ht="18" customHeight="1">
      <c r="B16" s="519"/>
      <c r="C16" s="520"/>
      <c r="D16" s="520"/>
      <c r="E16" s="520"/>
      <c r="F16" s="520"/>
      <c r="G16" s="520"/>
      <c r="H16" s="520"/>
      <c r="I16" s="521"/>
      <c r="J16" s="519" ph="1"/>
      <c r="K16" s="520" ph="1"/>
      <c r="L16" s="520" ph="1"/>
      <c r="M16" s="520" ph="1"/>
      <c r="N16" s="520" ph="1"/>
      <c r="O16" s="520" ph="1"/>
      <c r="P16" s="520" ph="1"/>
      <c r="Q16" s="520" ph="1"/>
      <c r="R16" s="520" ph="1"/>
      <c r="S16" s="520" ph="1"/>
      <c r="T16" s="520" ph="1"/>
      <c r="U16" s="521" ph="1"/>
      <c r="Z16" s="611"/>
      <c r="AA16" s="612"/>
      <c r="AB16" s="612"/>
      <c r="AC16" s="612"/>
      <c r="AD16" s="612"/>
      <c r="AE16" s="612"/>
      <c r="AF16" s="612"/>
      <c r="AG16" s="613"/>
      <c r="AH16" s="611"/>
      <c r="AI16" s="612"/>
      <c r="AJ16" s="612"/>
      <c r="AK16" s="612"/>
      <c r="AL16" s="612"/>
      <c r="AM16" s="612"/>
      <c r="AN16" s="612"/>
      <c r="AO16" s="612"/>
      <c r="AP16" s="612"/>
      <c r="AQ16" s="612"/>
      <c r="AR16" s="612"/>
      <c r="AS16" s="607"/>
    </row>
    <row r="17" spans="2:56" ht="18" customHeight="1">
      <c r="B17" s="525"/>
      <c r="C17" s="526"/>
      <c r="D17" s="526"/>
      <c r="E17" s="526"/>
      <c r="F17" s="526"/>
      <c r="G17" s="526"/>
      <c r="H17" s="526"/>
      <c r="I17" s="527"/>
      <c r="J17" s="525" ph="1"/>
      <c r="K17" s="526" ph="1"/>
      <c r="L17" s="526" ph="1"/>
      <c r="M17" s="526" ph="1"/>
      <c r="N17" s="526" ph="1"/>
      <c r="O17" s="526" ph="1"/>
      <c r="P17" s="526" ph="1"/>
      <c r="Q17" s="526" ph="1"/>
      <c r="R17" s="526" ph="1"/>
      <c r="S17" s="526" ph="1"/>
      <c r="T17" s="526" ph="1"/>
      <c r="U17" s="527" ph="1"/>
      <c r="Z17" s="608" t="s">
        <v>245</v>
      </c>
      <c r="AA17" s="609"/>
      <c r="AB17" s="609"/>
      <c r="AC17" s="609"/>
      <c r="AD17" s="609"/>
      <c r="AE17" s="609"/>
      <c r="AF17" s="609"/>
      <c r="AG17" s="610"/>
      <c r="AH17" s="622" t="s">
        <v>246</v>
      </c>
      <c r="AI17" s="623"/>
      <c r="AJ17" s="623"/>
      <c r="AK17" s="623"/>
      <c r="AL17" s="623"/>
      <c r="AM17" s="623"/>
      <c r="AN17" s="623"/>
      <c r="AO17" s="623"/>
      <c r="AP17" s="623"/>
      <c r="AQ17" s="623"/>
      <c r="AR17" s="623"/>
      <c r="AS17" s="606"/>
    </row>
    <row r="18" spans="2:56" ht="18" customHeight="1">
      <c r="B18" s="519"/>
      <c r="C18" s="520"/>
      <c r="D18" s="520"/>
      <c r="E18" s="520"/>
      <c r="F18" s="520"/>
      <c r="G18" s="520"/>
      <c r="H18" s="520"/>
      <c r="I18" s="521"/>
      <c r="J18" s="519" ph="1"/>
      <c r="K18" s="520" ph="1"/>
      <c r="L18" s="520" ph="1"/>
      <c r="M18" s="520" ph="1"/>
      <c r="N18" s="520" ph="1"/>
      <c r="O18" s="520" ph="1"/>
      <c r="P18" s="520" ph="1"/>
      <c r="Q18" s="520" ph="1"/>
      <c r="R18" s="520" ph="1"/>
      <c r="S18" s="520" ph="1"/>
      <c r="T18" s="520" ph="1"/>
      <c r="U18" s="521" ph="1"/>
      <c r="Z18" s="611"/>
      <c r="AA18" s="612"/>
      <c r="AB18" s="612"/>
      <c r="AC18" s="612"/>
      <c r="AD18" s="612"/>
      <c r="AE18" s="612"/>
      <c r="AF18" s="612"/>
      <c r="AG18" s="613"/>
      <c r="AH18" s="624"/>
      <c r="AI18" s="624"/>
      <c r="AJ18" s="624"/>
      <c r="AK18" s="624"/>
      <c r="AL18" s="624"/>
      <c r="AM18" s="624"/>
      <c r="AN18" s="624"/>
      <c r="AO18" s="624"/>
      <c r="AP18" s="624"/>
      <c r="AQ18" s="624"/>
      <c r="AR18" s="624"/>
      <c r="AS18" s="607"/>
    </row>
    <row r="19" spans="2:56" ht="18" customHeight="1">
      <c r="B19" s="525"/>
      <c r="C19" s="526"/>
      <c r="D19" s="526"/>
      <c r="E19" s="526"/>
      <c r="F19" s="526"/>
      <c r="G19" s="526"/>
      <c r="H19" s="526"/>
      <c r="I19" s="527"/>
      <c r="J19" s="525" ph="1"/>
      <c r="K19" s="526" ph="1"/>
      <c r="L19" s="526" ph="1"/>
      <c r="M19" s="526" ph="1"/>
      <c r="N19" s="526" ph="1"/>
      <c r="O19" s="526" ph="1"/>
      <c r="P19" s="526" ph="1"/>
      <c r="Q19" s="526" ph="1"/>
      <c r="R19" s="526" ph="1"/>
      <c r="S19" s="526" ph="1"/>
      <c r="T19" s="526" ph="1"/>
      <c r="U19" s="527" ph="1"/>
      <c r="Z19" s="608" t="s">
        <v>247</v>
      </c>
      <c r="AA19" s="609"/>
      <c r="AB19" s="609"/>
      <c r="AC19" s="609"/>
      <c r="AD19" s="609"/>
      <c r="AE19" s="609"/>
      <c r="AF19" s="609"/>
      <c r="AG19" s="610"/>
      <c r="AH19" s="609" t="s">
        <v>248</v>
      </c>
      <c r="AI19" s="609"/>
      <c r="AJ19" s="609"/>
      <c r="AK19" s="609"/>
      <c r="AL19" s="609"/>
      <c r="AM19" s="609"/>
      <c r="AN19" s="609"/>
      <c r="AO19" s="609"/>
      <c r="AP19" s="609"/>
      <c r="AQ19" s="609"/>
      <c r="AR19" s="609"/>
      <c r="AS19" s="606"/>
    </row>
    <row r="20" spans="2:56" ht="18" customHeight="1">
      <c r="B20" s="519"/>
      <c r="C20" s="520"/>
      <c r="D20" s="520"/>
      <c r="E20" s="520"/>
      <c r="F20" s="520"/>
      <c r="G20" s="520"/>
      <c r="H20" s="520"/>
      <c r="I20" s="521"/>
      <c r="J20" s="519" ph="1"/>
      <c r="K20" s="520" ph="1"/>
      <c r="L20" s="520" ph="1"/>
      <c r="M20" s="520" ph="1"/>
      <c r="N20" s="520" ph="1"/>
      <c r="O20" s="520" ph="1"/>
      <c r="P20" s="520" ph="1"/>
      <c r="Q20" s="520" ph="1"/>
      <c r="R20" s="520" ph="1"/>
      <c r="S20" s="520" ph="1"/>
      <c r="T20" s="520" ph="1"/>
      <c r="U20" s="521" ph="1"/>
      <c r="Z20" s="611"/>
      <c r="AA20" s="612"/>
      <c r="AB20" s="612"/>
      <c r="AC20" s="612"/>
      <c r="AD20" s="612"/>
      <c r="AE20" s="612"/>
      <c r="AF20" s="612"/>
      <c r="AG20" s="613"/>
      <c r="AH20" s="612"/>
      <c r="AI20" s="612"/>
      <c r="AJ20" s="612"/>
      <c r="AK20" s="612"/>
      <c r="AL20" s="612"/>
      <c r="AM20" s="612"/>
      <c r="AN20" s="612"/>
      <c r="AO20" s="612"/>
      <c r="AP20" s="612"/>
      <c r="AQ20" s="612"/>
      <c r="AR20" s="612"/>
      <c r="AS20" s="607"/>
    </row>
    <row r="21" spans="2:56" ht="18" customHeight="1">
      <c r="B21" s="525"/>
      <c r="C21" s="526"/>
      <c r="D21" s="526"/>
      <c r="E21" s="526"/>
      <c r="F21" s="526"/>
      <c r="G21" s="526"/>
      <c r="H21" s="526"/>
      <c r="I21" s="527"/>
      <c r="J21" s="525" ph="1"/>
      <c r="K21" s="526" ph="1"/>
      <c r="L21" s="526" ph="1"/>
      <c r="M21" s="526" ph="1"/>
      <c r="N21" s="526" ph="1"/>
      <c r="O21" s="526" ph="1"/>
      <c r="P21" s="526" ph="1"/>
      <c r="Q21" s="526" ph="1"/>
      <c r="R21" s="526" ph="1"/>
      <c r="S21" s="526" ph="1"/>
      <c r="T21" s="526" ph="1"/>
      <c r="U21" s="527" ph="1"/>
      <c r="Z21" s="608" t="s">
        <v>247</v>
      </c>
      <c r="AA21" s="609"/>
      <c r="AB21" s="609"/>
      <c r="AC21" s="609"/>
      <c r="AD21" s="609"/>
      <c r="AE21" s="609"/>
      <c r="AF21" s="609"/>
      <c r="AG21" s="610"/>
      <c r="AH21" s="609" t="s">
        <v>248</v>
      </c>
      <c r="AI21" s="609"/>
      <c r="AJ21" s="609"/>
      <c r="AK21" s="609"/>
      <c r="AL21" s="609"/>
      <c r="AM21" s="609"/>
      <c r="AN21" s="609"/>
      <c r="AO21" s="609"/>
      <c r="AP21" s="609"/>
      <c r="AQ21" s="609"/>
      <c r="AR21" s="609"/>
      <c r="AS21" s="606"/>
    </row>
    <row r="22" spans="2:56" ht="18" customHeight="1">
      <c r="B22" s="519"/>
      <c r="C22" s="520"/>
      <c r="D22" s="520"/>
      <c r="E22" s="520"/>
      <c r="F22" s="520"/>
      <c r="G22" s="520"/>
      <c r="H22" s="520"/>
      <c r="I22" s="521"/>
      <c r="J22" s="519" ph="1"/>
      <c r="K22" s="520" ph="1"/>
      <c r="L22" s="520" ph="1"/>
      <c r="M22" s="520" ph="1"/>
      <c r="N22" s="520" ph="1"/>
      <c r="O22" s="520" ph="1"/>
      <c r="P22" s="520" ph="1"/>
      <c r="Q22" s="520" ph="1"/>
      <c r="R22" s="520" ph="1"/>
      <c r="S22" s="520" ph="1"/>
      <c r="T22" s="520" ph="1"/>
      <c r="U22" s="521" ph="1"/>
      <c r="Z22" s="611"/>
      <c r="AA22" s="612"/>
      <c r="AB22" s="612"/>
      <c r="AC22" s="612"/>
      <c r="AD22" s="612"/>
      <c r="AE22" s="612"/>
      <c r="AF22" s="612"/>
      <c r="AG22" s="613"/>
      <c r="AH22" s="612"/>
      <c r="AI22" s="612"/>
      <c r="AJ22" s="612"/>
      <c r="AK22" s="612"/>
      <c r="AL22" s="612"/>
      <c r="AM22" s="612"/>
      <c r="AN22" s="612"/>
      <c r="AO22" s="612"/>
      <c r="AP22" s="612"/>
      <c r="AQ22" s="612"/>
      <c r="AR22" s="612"/>
      <c r="AS22" s="607"/>
    </row>
    <row r="23" spans="2:56" ht="18" customHeight="1">
      <c r="B23" s="525"/>
      <c r="C23" s="526"/>
      <c r="D23" s="526"/>
      <c r="E23" s="526"/>
      <c r="F23" s="526"/>
      <c r="G23" s="526"/>
      <c r="H23" s="526"/>
      <c r="I23" s="527"/>
      <c r="J23" s="525" ph="1"/>
      <c r="K23" s="526" ph="1"/>
      <c r="L23" s="526" ph="1"/>
      <c r="M23" s="526" ph="1"/>
      <c r="N23" s="526" ph="1"/>
      <c r="O23" s="526" ph="1"/>
      <c r="P23" s="526" ph="1"/>
      <c r="Q23" s="526" ph="1"/>
      <c r="R23" s="526" ph="1"/>
      <c r="S23" s="526" ph="1"/>
      <c r="T23" s="526" ph="1"/>
      <c r="U23" s="527" ph="1"/>
      <c r="Z23" s="608" t="s">
        <v>249</v>
      </c>
      <c r="AA23" s="609"/>
      <c r="AB23" s="609"/>
      <c r="AC23" s="609"/>
      <c r="AD23" s="609"/>
      <c r="AE23" s="609"/>
      <c r="AF23" s="609"/>
      <c r="AG23" s="610"/>
      <c r="AH23" s="609"/>
      <c r="AI23" s="609"/>
      <c r="AJ23" s="609"/>
      <c r="AK23" s="609"/>
      <c r="AL23" s="609"/>
      <c r="AM23" s="609"/>
      <c r="AN23" s="609"/>
      <c r="AO23" s="609"/>
      <c r="AP23" s="609"/>
      <c r="AQ23" s="609"/>
      <c r="AR23" s="609"/>
      <c r="AS23" s="606"/>
      <c r="AW23" s="121"/>
      <c r="AX23" s="121"/>
      <c r="AY23" s="121"/>
      <c r="AZ23" s="121"/>
      <c r="BA23" s="121"/>
      <c r="BB23" s="121"/>
      <c r="BC23" s="121"/>
      <c r="BD23" s="121"/>
    </row>
    <row r="24" spans="2:56" ht="18" customHeight="1">
      <c r="B24" s="519"/>
      <c r="C24" s="520"/>
      <c r="D24" s="520"/>
      <c r="E24" s="520"/>
      <c r="F24" s="520"/>
      <c r="G24" s="520"/>
      <c r="H24" s="520"/>
      <c r="I24" s="521"/>
      <c r="J24" s="519" ph="1"/>
      <c r="K24" s="520" ph="1"/>
      <c r="L24" s="520" ph="1"/>
      <c r="M24" s="520" ph="1"/>
      <c r="N24" s="520" ph="1"/>
      <c r="O24" s="520" ph="1"/>
      <c r="P24" s="520" ph="1"/>
      <c r="Q24" s="520" ph="1"/>
      <c r="R24" s="520" ph="1"/>
      <c r="S24" s="520" ph="1"/>
      <c r="T24" s="520" ph="1"/>
      <c r="U24" s="521" ph="1"/>
      <c r="Z24" s="611"/>
      <c r="AA24" s="612"/>
      <c r="AB24" s="612"/>
      <c r="AC24" s="612"/>
      <c r="AD24" s="612"/>
      <c r="AE24" s="612"/>
      <c r="AF24" s="612"/>
      <c r="AG24" s="613"/>
      <c r="AH24" s="612"/>
      <c r="AI24" s="612"/>
      <c r="AJ24" s="612"/>
      <c r="AK24" s="612"/>
      <c r="AL24" s="612"/>
      <c r="AM24" s="612"/>
      <c r="AN24" s="612"/>
      <c r="AO24" s="612"/>
      <c r="AP24" s="612"/>
      <c r="AQ24" s="612"/>
      <c r="AR24" s="612"/>
      <c r="AS24" s="607"/>
      <c r="AW24" s="121"/>
      <c r="AX24" s="121"/>
      <c r="AY24" s="121"/>
      <c r="AZ24" s="121"/>
      <c r="BA24" s="121"/>
      <c r="BB24" s="121"/>
      <c r="BC24" s="121"/>
      <c r="BD24" s="121"/>
    </row>
    <row r="25" spans="2:56" ht="18" customHeight="1">
      <c r="B25" s="525"/>
      <c r="C25" s="526"/>
      <c r="D25" s="526"/>
      <c r="E25" s="526"/>
      <c r="F25" s="526"/>
      <c r="G25" s="526"/>
      <c r="H25" s="526"/>
      <c r="I25" s="527"/>
      <c r="J25" s="525" ph="1"/>
      <c r="K25" s="526" ph="1"/>
      <c r="L25" s="526" ph="1"/>
      <c r="M25" s="526" ph="1"/>
      <c r="N25" s="526" ph="1"/>
      <c r="O25" s="526" ph="1"/>
      <c r="P25" s="526" ph="1"/>
      <c r="Q25" s="526" ph="1"/>
      <c r="R25" s="526" ph="1"/>
      <c r="S25" s="526" ph="1"/>
      <c r="T25" s="526" ph="1"/>
      <c r="U25" s="527" ph="1"/>
      <c r="Z25" s="608" t="s">
        <v>249</v>
      </c>
      <c r="AA25" s="609"/>
      <c r="AB25" s="609"/>
      <c r="AC25" s="609"/>
      <c r="AD25" s="609"/>
      <c r="AE25" s="609"/>
      <c r="AF25" s="609"/>
      <c r="AG25" s="610"/>
      <c r="AH25" s="609"/>
      <c r="AI25" s="609"/>
      <c r="AJ25" s="609"/>
      <c r="AK25" s="609"/>
      <c r="AL25" s="609"/>
      <c r="AM25" s="609"/>
      <c r="AN25" s="609"/>
      <c r="AO25" s="609"/>
      <c r="AP25" s="609"/>
      <c r="AQ25" s="609"/>
      <c r="AR25" s="609"/>
      <c r="AS25" s="606"/>
      <c r="AW25" s="121"/>
      <c r="AX25" s="121"/>
      <c r="AY25" s="121"/>
      <c r="AZ25" s="121"/>
      <c r="BA25" s="121"/>
      <c r="BB25" s="121"/>
      <c r="BC25" s="121"/>
      <c r="BD25" s="121"/>
    </row>
    <row r="26" spans="2:56" ht="18" customHeight="1">
      <c r="B26" s="519"/>
      <c r="C26" s="520"/>
      <c r="D26" s="520"/>
      <c r="E26" s="520"/>
      <c r="F26" s="520"/>
      <c r="G26" s="520"/>
      <c r="H26" s="520"/>
      <c r="I26" s="521"/>
      <c r="J26" s="519" ph="1"/>
      <c r="K26" s="520" ph="1"/>
      <c r="L26" s="520" ph="1"/>
      <c r="M26" s="520" ph="1"/>
      <c r="N26" s="520" ph="1"/>
      <c r="O26" s="520" ph="1"/>
      <c r="P26" s="520" ph="1"/>
      <c r="Q26" s="520" ph="1"/>
      <c r="R26" s="520" ph="1"/>
      <c r="S26" s="520" ph="1"/>
      <c r="T26" s="520" ph="1"/>
      <c r="U26" s="521" ph="1"/>
      <c r="Z26" s="611"/>
      <c r="AA26" s="612"/>
      <c r="AB26" s="612"/>
      <c r="AC26" s="612"/>
      <c r="AD26" s="612"/>
      <c r="AE26" s="612"/>
      <c r="AF26" s="612"/>
      <c r="AG26" s="613"/>
      <c r="AH26" s="612"/>
      <c r="AI26" s="612"/>
      <c r="AJ26" s="612"/>
      <c r="AK26" s="612"/>
      <c r="AL26" s="612"/>
      <c r="AM26" s="612"/>
      <c r="AN26" s="612"/>
      <c r="AO26" s="612"/>
      <c r="AP26" s="612"/>
      <c r="AQ26" s="612"/>
      <c r="AR26" s="612"/>
      <c r="AS26" s="607"/>
      <c r="AW26" s="121"/>
      <c r="AX26" s="121"/>
      <c r="AY26" s="121"/>
      <c r="AZ26" s="121"/>
      <c r="BA26" s="121"/>
      <c r="BB26" s="121"/>
      <c r="BC26" s="121"/>
      <c r="BD26" s="121"/>
    </row>
    <row r="27" spans="2:56" ht="18" customHeight="1">
      <c r="B27" s="603" t="s">
        <v>250</v>
      </c>
      <c r="C27" s="604"/>
      <c r="D27" s="604"/>
      <c r="E27" s="604"/>
      <c r="F27" s="604"/>
      <c r="G27" s="604"/>
      <c r="H27" s="604"/>
      <c r="I27" s="604"/>
      <c r="J27" s="604"/>
      <c r="K27" s="604"/>
      <c r="L27" s="604"/>
      <c r="M27" s="604"/>
      <c r="N27" s="604"/>
      <c r="O27" s="604"/>
      <c r="P27" s="604"/>
      <c r="Q27" s="604"/>
      <c r="R27" s="604"/>
      <c r="S27" s="604"/>
      <c r="T27" s="604"/>
      <c r="U27" s="605"/>
      <c r="Z27" s="603" t="s">
        <v>250</v>
      </c>
      <c r="AA27" s="604"/>
      <c r="AB27" s="604"/>
      <c r="AC27" s="604"/>
      <c r="AD27" s="604"/>
      <c r="AE27" s="604"/>
      <c r="AF27" s="604"/>
      <c r="AG27" s="604"/>
      <c r="AH27" s="604"/>
      <c r="AI27" s="604"/>
      <c r="AJ27" s="604"/>
      <c r="AK27" s="604"/>
      <c r="AL27" s="604"/>
      <c r="AM27" s="604"/>
      <c r="AN27" s="604"/>
      <c r="AO27" s="604"/>
      <c r="AP27" s="604"/>
      <c r="AQ27" s="604"/>
      <c r="AR27" s="604"/>
      <c r="AS27" s="605"/>
    </row>
    <row r="28" spans="2:56" ht="18" customHeight="1">
      <c r="B28" s="597" t="s">
        <v>251</v>
      </c>
      <c r="C28" s="598"/>
      <c r="D28" s="598"/>
      <c r="E28" s="598"/>
      <c r="F28" s="598"/>
      <c r="G28" s="598"/>
      <c r="H28" s="598"/>
      <c r="I28" s="598"/>
      <c r="J28" s="598"/>
      <c r="K28" s="598"/>
      <c r="L28" s="598"/>
      <c r="M28" s="598"/>
      <c r="N28" s="598"/>
      <c r="O28" s="598"/>
      <c r="P28" s="598"/>
      <c r="Q28" s="598"/>
      <c r="R28" s="598"/>
      <c r="S28" s="598"/>
      <c r="T28" s="598"/>
      <c r="U28" s="599"/>
      <c r="Z28" s="597" t="s">
        <v>251</v>
      </c>
      <c r="AA28" s="598"/>
      <c r="AB28" s="598"/>
      <c r="AC28" s="598"/>
      <c r="AD28" s="598"/>
      <c r="AE28" s="598"/>
      <c r="AF28" s="598"/>
      <c r="AG28" s="598"/>
      <c r="AH28" s="598"/>
      <c r="AI28" s="598"/>
      <c r="AJ28" s="598"/>
      <c r="AK28" s="598"/>
      <c r="AL28" s="598"/>
      <c r="AM28" s="598"/>
      <c r="AN28" s="598"/>
      <c r="AO28" s="598"/>
      <c r="AP28" s="598"/>
      <c r="AQ28" s="598"/>
      <c r="AR28" s="598"/>
      <c r="AS28" s="599"/>
    </row>
    <row r="29" spans="2:56" ht="18" customHeight="1">
      <c r="B29" s="597" t="s">
        <v>252</v>
      </c>
      <c r="C29" s="598"/>
      <c r="D29" s="598"/>
      <c r="E29" s="598"/>
      <c r="F29" s="598"/>
      <c r="G29" s="598"/>
      <c r="H29" s="598"/>
      <c r="I29" s="598"/>
      <c r="J29" s="598"/>
      <c r="K29" s="598"/>
      <c r="L29" s="598"/>
      <c r="M29" s="598"/>
      <c r="N29" s="598"/>
      <c r="O29" s="598"/>
      <c r="P29" s="598"/>
      <c r="Q29" s="598"/>
      <c r="R29" s="598"/>
      <c r="S29" s="598"/>
      <c r="T29" s="598"/>
      <c r="U29" s="599"/>
      <c r="Z29" s="597" t="s">
        <v>252</v>
      </c>
      <c r="AA29" s="598"/>
      <c r="AB29" s="598"/>
      <c r="AC29" s="598"/>
      <c r="AD29" s="598"/>
      <c r="AE29" s="598"/>
      <c r="AF29" s="598"/>
      <c r="AG29" s="598"/>
      <c r="AH29" s="598"/>
      <c r="AI29" s="598"/>
      <c r="AJ29" s="598"/>
      <c r="AK29" s="598"/>
      <c r="AL29" s="598"/>
      <c r="AM29" s="598"/>
      <c r="AN29" s="598"/>
      <c r="AO29" s="598"/>
      <c r="AP29" s="598"/>
      <c r="AQ29" s="598"/>
      <c r="AR29" s="598"/>
      <c r="AS29" s="599"/>
    </row>
    <row r="30" spans="2:56" ht="18" customHeight="1">
      <c r="B30" s="597" t="s">
        <v>253</v>
      </c>
      <c r="C30" s="598"/>
      <c r="D30" s="598"/>
      <c r="E30" s="598"/>
      <c r="F30" s="598"/>
      <c r="G30" s="598"/>
      <c r="H30" s="598"/>
      <c r="I30" s="598"/>
      <c r="J30" s="598"/>
      <c r="K30" s="598"/>
      <c r="L30" s="598"/>
      <c r="M30" s="598"/>
      <c r="N30" s="598"/>
      <c r="O30" s="598"/>
      <c r="P30" s="598"/>
      <c r="Q30" s="598"/>
      <c r="R30" s="598"/>
      <c r="S30" s="598"/>
      <c r="T30" s="598"/>
      <c r="U30" s="599"/>
      <c r="V30" s="122"/>
      <c r="Z30" s="597" t="s">
        <v>253</v>
      </c>
      <c r="AA30" s="598"/>
      <c r="AB30" s="598"/>
      <c r="AC30" s="598"/>
      <c r="AD30" s="598"/>
      <c r="AE30" s="598"/>
      <c r="AF30" s="598"/>
      <c r="AG30" s="598"/>
      <c r="AH30" s="598"/>
      <c r="AI30" s="598"/>
      <c r="AJ30" s="598"/>
      <c r="AK30" s="598"/>
      <c r="AL30" s="598"/>
      <c r="AM30" s="598"/>
      <c r="AN30" s="598"/>
      <c r="AO30" s="598"/>
      <c r="AP30" s="598"/>
      <c r="AQ30" s="598"/>
      <c r="AR30" s="598"/>
      <c r="AS30" s="599"/>
      <c r="AT30" s="122"/>
    </row>
    <row r="31" spans="2:56" ht="18" customHeight="1">
      <c r="B31" s="597" t="s">
        <v>254</v>
      </c>
      <c r="C31" s="598"/>
      <c r="D31" s="598"/>
      <c r="E31" s="598"/>
      <c r="F31" s="598"/>
      <c r="G31" s="598"/>
      <c r="H31" s="598"/>
      <c r="I31" s="598"/>
      <c r="J31" s="598"/>
      <c r="K31" s="598"/>
      <c r="L31" s="598"/>
      <c r="M31" s="598"/>
      <c r="N31" s="598"/>
      <c r="O31" s="598"/>
      <c r="P31" s="598"/>
      <c r="Q31" s="598"/>
      <c r="R31" s="598"/>
      <c r="S31" s="598"/>
      <c r="T31" s="598"/>
      <c r="U31" s="599"/>
      <c r="Z31" s="597" t="s">
        <v>254</v>
      </c>
      <c r="AA31" s="598"/>
      <c r="AB31" s="598"/>
      <c r="AC31" s="598"/>
      <c r="AD31" s="598"/>
      <c r="AE31" s="598"/>
      <c r="AF31" s="598"/>
      <c r="AG31" s="598"/>
      <c r="AH31" s="598"/>
      <c r="AI31" s="598"/>
      <c r="AJ31" s="598"/>
      <c r="AK31" s="598"/>
      <c r="AL31" s="598"/>
      <c r="AM31" s="598"/>
      <c r="AN31" s="598"/>
      <c r="AO31" s="598"/>
      <c r="AP31" s="598"/>
      <c r="AQ31" s="598"/>
      <c r="AR31" s="598"/>
      <c r="AS31" s="599"/>
    </row>
    <row r="32" spans="2:56" ht="18" customHeight="1">
      <c r="B32" s="600" t="s">
        <v>255</v>
      </c>
      <c r="C32" s="601"/>
      <c r="D32" s="601"/>
      <c r="E32" s="601"/>
      <c r="F32" s="601"/>
      <c r="G32" s="601"/>
      <c r="H32" s="601"/>
      <c r="I32" s="601"/>
      <c r="J32" s="601"/>
      <c r="K32" s="601"/>
      <c r="L32" s="601"/>
      <c r="M32" s="601"/>
      <c r="N32" s="601"/>
      <c r="O32" s="601"/>
      <c r="P32" s="601"/>
      <c r="Q32" s="601"/>
      <c r="R32" s="601"/>
      <c r="S32" s="601"/>
      <c r="T32" s="601"/>
      <c r="U32" s="602"/>
      <c r="Z32" s="600" t="s">
        <v>255</v>
      </c>
      <c r="AA32" s="601"/>
      <c r="AB32" s="601"/>
      <c r="AC32" s="601"/>
      <c r="AD32" s="601"/>
      <c r="AE32" s="601"/>
      <c r="AF32" s="601"/>
      <c r="AG32" s="601"/>
      <c r="AH32" s="601"/>
      <c r="AI32" s="601"/>
      <c r="AJ32" s="601"/>
      <c r="AK32" s="601"/>
      <c r="AL32" s="601"/>
      <c r="AM32" s="601"/>
      <c r="AN32" s="601"/>
      <c r="AO32" s="601"/>
      <c r="AP32" s="601"/>
      <c r="AQ32" s="601"/>
      <c r="AR32" s="601"/>
      <c r="AS32" s="602"/>
    </row>
    <row r="33" spans="1:46" ht="18" customHeight="1">
      <c r="A33" s="109" t="s">
        <v>256</v>
      </c>
      <c r="B33" s="597" t="s">
        <v>257</v>
      </c>
      <c r="C33" s="598"/>
      <c r="D33" s="598"/>
      <c r="E33" s="598"/>
      <c r="F33" s="598"/>
      <c r="G33" s="598"/>
      <c r="H33" s="598"/>
      <c r="I33" s="598"/>
      <c r="J33" s="598"/>
      <c r="K33" s="598"/>
      <c r="L33" s="598"/>
      <c r="M33" s="598"/>
      <c r="N33" s="598"/>
      <c r="O33" s="598"/>
      <c r="P33" s="598"/>
      <c r="Q33" s="598"/>
      <c r="R33" s="598"/>
      <c r="S33" s="598"/>
      <c r="T33" s="598"/>
      <c r="U33" s="599"/>
      <c r="Y33" s="109" t="s">
        <v>256</v>
      </c>
      <c r="Z33" s="597" t="s">
        <v>257</v>
      </c>
      <c r="AA33" s="598"/>
      <c r="AB33" s="598"/>
      <c r="AC33" s="598"/>
      <c r="AD33" s="598"/>
      <c r="AE33" s="598"/>
      <c r="AF33" s="598"/>
      <c r="AG33" s="598"/>
      <c r="AH33" s="598"/>
      <c r="AI33" s="598"/>
      <c r="AJ33" s="598"/>
      <c r="AK33" s="598"/>
      <c r="AL33" s="598"/>
      <c r="AM33" s="598"/>
      <c r="AN33" s="598"/>
      <c r="AO33" s="598"/>
      <c r="AP33" s="598"/>
      <c r="AQ33" s="598"/>
      <c r="AR33" s="598"/>
      <c r="AS33" s="599"/>
    </row>
    <row r="34" spans="1:46" ht="18" customHeight="1">
      <c r="B34" s="597" t="s">
        <v>258</v>
      </c>
      <c r="C34" s="598"/>
      <c r="D34" s="598"/>
      <c r="E34" s="598"/>
      <c r="F34" s="598"/>
      <c r="G34" s="598"/>
      <c r="H34" s="598"/>
      <c r="I34" s="598"/>
      <c r="J34" s="598"/>
      <c r="K34" s="598"/>
      <c r="L34" s="598"/>
      <c r="M34" s="598"/>
      <c r="N34" s="598"/>
      <c r="O34" s="598"/>
      <c r="P34" s="598"/>
      <c r="Q34" s="598"/>
      <c r="R34" s="598"/>
      <c r="S34" s="598"/>
      <c r="T34" s="598"/>
      <c r="U34" s="599"/>
      <c r="Z34" s="597" t="s">
        <v>258</v>
      </c>
      <c r="AA34" s="598"/>
      <c r="AB34" s="598"/>
      <c r="AC34" s="598"/>
      <c r="AD34" s="598"/>
      <c r="AE34" s="598"/>
      <c r="AF34" s="598"/>
      <c r="AG34" s="598"/>
      <c r="AH34" s="598"/>
      <c r="AI34" s="598"/>
      <c r="AJ34" s="598"/>
      <c r="AK34" s="598"/>
      <c r="AL34" s="598"/>
      <c r="AM34" s="598"/>
      <c r="AN34" s="598"/>
      <c r="AO34" s="598"/>
      <c r="AP34" s="598"/>
      <c r="AQ34" s="598"/>
      <c r="AR34" s="598"/>
      <c r="AS34" s="599"/>
    </row>
    <row r="35" spans="1:46" ht="18" customHeight="1">
      <c r="B35" s="597" t="s">
        <v>259</v>
      </c>
      <c r="C35" s="598"/>
      <c r="D35" s="598"/>
      <c r="E35" s="598"/>
      <c r="F35" s="598"/>
      <c r="G35" s="598"/>
      <c r="H35" s="598"/>
      <c r="I35" s="598"/>
      <c r="J35" s="598"/>
      <c r="K35" s="598"/>
      <c r="L35" s="598"/>
      <c r="M35" s="598"/>
      <c r="N35" s="598"/>
      <c r="O35" s="598"/>
      <c r="P35" s="598"/>
      <c r="Q35" s="598"/>
      <c r="R35" s="598"/>
      <c r="S35" s="598"/>
      <c r="T35" s="598"/>
      <c r="U35" s="599"/>
      <c r="Z35" s="597" t="s">
        <v>259</v>
      </c>
      <c r="AA35" s="598"/>
      <c r="AB35" s="598"/>
      <c r="AC35" s="598"/>
      <c r="AD35" s="598"/>
      <c r="AE35" s="598"/>
      <c r="AF35" s="598"/>
      <c r="AG35" s="598"/>
      <c r="AH35" s="598"/>
      <c r="AI35" s="598"/>
      <c r="AJ35" s="598"/>
      <c r="AK35" s="598"/>
      <c r="AL35" s="598"/>
      <c r="AM35" s="598"/>
      <c r="AN35" s="598"/>
      <c r="AO35" s="598"/>
      <c r="AP35" s="598"/>
      <c r="AQ35" s="598"/>
      <c r="AR35" s="598"/>
      <c r="AS35" s="599"/>
    </row>
    <row r="36" spans="1:46" ht="18" customHeight="1">
      <c r="B36" s="597" t="s">
        <v>260</v>
      </c>
      <c r="C36" s="598"/>
      <c r="D36" s="598"/>
      <c r="E36" s="598"/>
      <c r="F36" s="598"/>
      <c r="G36" s="598"/>
      <c r="H36" s="598"/>
      <c r="I36" s="598"/>
      <c r="J36" s="598"/>
      <c r="K36" s="598"/>
      <c r="L36" s="598"/>
      <c r="M36" s="598"/>
      <c r="N36" s="598"/>
      <c r="O36" s="598"/>
      <c r="P36" s="598"/>
      <c r="Q36" s="598"/>
      <c r="R36" s="598"/>
      <c r="S36" s="598"/>
      <c r="T36" s="598"/>
      <c r="U36" s="599"/>
      <c r="Z36" s="597" t="s">
        <v>260</v>
      </c>
      <c r="AA36" s="598"/>
      <c r="AB36" s="598"/>
      <c r="AC36" s="598"/>
      <c r="AD36" s="598"/>
      <c r="AE36" s="598"/>
      <c r="AF36" s="598"/>
      <c r="AG36" s="598"/>
      <c r="AH36" s="598"/>
      <c r="AI36" s="598"/>
      <c r="AJ36" s="598"/>
      <c r="AK36" s="598"/>
      <c r="AL36" s="598"/>
      <c r="AM36" s="598"/>
      <c r="AN36" s="598"/>
      <c r="AO36" s="598"/>
      <c r="AP36" s="598"/>
      <c r="AQ36" s="598"/>
      <c r="AR36" s="598"/>
      <c r="AS36" s="599"/>
    </row>
    <row r="37" spans="1:46" ht="6" customHeight="1">
      <c r="B37" s="123"/>
      <c r="C37" s="124"/>
      <c r="D37" s="124"/>
      <c r="E37" s="124"/>
      <c r="F37" s="124"/>
      <c r="G37" s="124"/>
      <c r="H37" s="124"/>
      <c r="I37" s="124"/>
      <c r="J37" s="124"/>
      <c r="K37" s="124"/>
      <c r="L37" s="124"/>
      <c r="M37" s="124"/>
      <c r="N37" s="124"/>
      <c r="O37" s="124"/>
      <c r="P37" s="124"/>
      <c r="Q37" s="124"/>
      <c r="R37" s="124"/>
      <c r="S37" s="124"/>
      <c r="T37" s="124"/>
      <c r="U37" s="125"/>
      <c r="Z37" s="123"/>
      <c r="AA37" s="124"/>
      <c r="AB37" s="124"/>
      <c r="AC37" s="124"/>
      <c r="AD37" s="124"/>
      <c r="AE37" s="124"/>
      <c r="AF37" s="124"/>
      <c r="AG37" s="124"/>
      <c r="AH37" s="124"/>
      <c r="AI37" s="124"/>
      <c r="AJ37" s="124"/>
      <c r="AK37" s="124"/>
      <c r="AL37" s="124"/>
      <c r="AM37" s="124"/>
      <c r="AN37" s="124"/>
      <c r="AO37" s="124"/>
      <c r="AP37" s="124"/>
      <c r="AQ37" s="124"/>
      <c r="AR37" s="124"/>
      <c r="AS37" s="125"/>
    </row>
    <row r="38" spans="1:46" ht="18" customHeight="1">
      <c r="B38" s="126" t="s">
        <v>261</v>
      </c>
      <c r="C38" s="126"/>
      <c r="D38" s="126"/>
      <c r="E38" s="126"/>
      <c r="F38" s="126"/>
      <c r="G38" s="126"/>
      <c r="H38" s="126"/>
      <c r="I38" s="126"/>
      <c r="J38" s="126"/>
      <c r="K38" s="126"/>
      <c r="L38" s="126"/>
      <c r="M38" s="126"/>
      <c r="N38" s="126"/>
      <c r="O38" s="126"/>
      <c r="P38" s="126"/>
      <c r="Q38" s="126"/>
      <c r="R38" s="126"/>
      <c r="S38" s="126"/>
      <c r="T38" s="126"/>
      <c r="Z38" s="126" t="s">
        <v>261</v>
      </c>
    </row>
    <row r="39" spans="1:46" ht="18" customHeight="1">
      <c r="B39" s="122" t="s">
        <v>262</v>
      </c>
      <c r="Z39" s="122"/>
    </row>
    <row r="40" spans="1:46" ht="18" customHeight="1">
      <c r="B40" s="127"/>
      <c r="C40" s="127"/>
      <c r="D40" s="127"/>
      <c r="E40" s="127"/>
      <c r="F40" s="127"/>
      <c r="G40" s="127"/>
      <c r="H40" s="127"/>
      <c r="I40" s="127"/>
      <c r="J40" s="127"/>
      <c r="K40" s="127"/>
      <c r="L40" s="127"/>
      <c r="M40" s="127"/>
      <c r="N40" s="127"/>
      <c r="O40" s="127"/>
      <c r="P40" s="127"/>
      <c r="Q40" s="127"/>
      <c r="R40" s="127"/>
      <c r="S40" s="127"/>
      <c r="T40" s="127"/>
      <c r="U40" s="127"/>
      <c r="V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row>
    <row r="1048573" spans="11:45" ht="18" customHeight="1">
      <c r="K1048573" s="128"/>
      <c r="L1048573" s="129"/>
      <c r="M1048573" s="129"/>
      <c r="N1048573" s="129"/>
      <c r="O1048573" s="129"/>
      <c r="P1048573" s="129"/>
      <c r="Q1048573" s="129"/>
      <c r="R1048573" s="129"/>
      <c r="S1048573" s="129"/>
      <c r="T1048573" s="129"/>
      <c r="U1048573" s="130"/>
      <c r="AI1048573" s="128"/>
      <c r="AJ1048573" s="129"/>
      <c r="AK1048573" s="129"/>
      <c r="AL1048573" s="129"/>
      <c r="AM1048573" s="129"/>
      <c r="AN1048573" s="129"/>
      <c r="AO1048573" s="129"/>
      <c r="AP1048573" s="129"/>
      <c r="AQ1048573" s="129"/>
      <c r="AR1048573" s="129"/>
      <c r="AS1048573" s="130"/>
    </row>
  </sheetData>
  <sheetProtection algorithmName="SHA-512" hashValue="I33MwLN6Pzj75QTH/eg1zZuxxfnzU5wYJgd1H4NNRCqAXeHfu7R6wfve8c+sdIPRabI1E9FxELWTw+aOVmlwtw==" saltValue="HDDA4fEnVtoXfvS4lrGJRg==" spinCount="100000" sheet="1" objects="1" scenarios="1"/>
  <mergeCells count="66">
    <mergeCell ref="A2:V2"/>
    <mergeCell ref="Y2:AT2"/>
    <mergeCell ref="M5:U5"/>
    <mergeCell ref="AK5:AU5"/>
    <mergeCell ref="M6:U6"/>
    <mergeCell ref="AK6:AU6"/>
    <mergeCell ref="M7:U7"/>
    <mergeCell ref="AK7:AU7"/>
    <mergeCell ref="B10:U10"/>
    <mergeCell ref="Z10:AS10"/>
    <mergeCell ref="B11:U11"/>
    <mergeCell ref="Z11:AS11"/>
    <mergeCell ref="AS17:AS18"/>
    <mergeCell ref="B12:U12"/>
    <mergeCell ref="Z12:AS12"/>
    <mergeCell ref="B13:I14"/>
    <mergeCell ref="Z13:AG14"/>
    <mergeCell ref="B15:I16"/>
    <mergeCell ref="Z15:AG16"/>
    <mergeCell ref="AH15:AR16"/>
    <mergeCell ref="AS15:AS16"/>
    <mergeCell ref="B17:I18"/>
    <mergeCell ref="Z17:AG18"/>
    <mergeCell ref="AH17:AR18"/>
    <mergeCell ref="J15:U16"/>
    <mergeCell ref="J17:U18"/>
    <mergeCell ref="AS21:AS22"/>
    <mergeCell ref="B19:I20"/>
    <mergeCell ref="Z19:AG20"/>
    <mergeCell ref="AH19:AR20"/>
    <mergeCell ref="AS19:AS20"/>
    <mergeCell ref="B21:I22"/>
    <mergeCell ref="Z21:AG22"/>
    <mergeCell ref="AH21:AR22"/>
    <mergeCell ref="J19:U20"/>
    <mergeCell ref="J21:U22"/>
    <mergeCell ref="AS25:AS26"/>
    <mergeCell ref="B23:I24"/>
    <mergeCell ref="Z23:AG24"/>
    <mergeCell ref="AH23:AR24"/>
    <mergeCell ref="AS23:AS24"/>
    <mergeCell ref="B25:I26"/>
    <mergeCell ref="Z25:AG26"/>
    <mergeCell ref="AH25:AR26"/>
    <mergeCell ref="J25:U26"/>
    <mergeCell ref="J23:U24"/>
    <mergeCell ref="B27:U27"/>
    <mergeCell ref="Z27:AS27"/>
    <mergeCell ref="B28:U28"/>
    <mergeCell ref="Z28:AS28"/>
    <mergeCell ref="B29:U29"/>
    <mergeCell ref="Z29:AS29"/>
    <mergeCell ref="B30:U30"/>
    <mergeCell ref="Z30:AS30"/>
    <mergeCell ref="B31:U31"/>
    <mergeCell ref="Z31:AS31"/>
    <mergeCell ref="B32:U32"/>
    <mergeCell ref="Z32:AS32"/>
    <mergeCell ref="B36:U36"/>
    <mergeCell ref="Z36:AS36"/>
    <mergeCell ref="B33:U33"/>
    <mergeCell ref="Z33:AS33"/>
    <mergeCell ref="B34:U34"/>
    <mergeCell ref="Z34:AS34"/>
    <mergeCell ref="B35:U35"/>
    <mergeCell ref="Z35:AS35"/>
  </mergeCells>
  <phoneticPr fontId="4"/>
  <conditionalFormatting sqref="B26:I26 B15:J15 B16:I16 B17:J17 B18:I18 B19:J19 B20:I20 B21:J21 B22:I22 B23:J23 B24:I24 B25:J25">
    <cfRule type="containsBlanks" dxfId="45" priority="1">
      <formula>LEN(TRIM(B15))=0</formula>
    </cfRule>
  </conditionalFormatting>
  <hyperlinks>
    <hyperlink ref="X5" location="必要書類!A1" display="★必要書類シートに戻る" xr:uid="{B1CF1BA4-D6F3-4A8A-AB41-69887F6F8741}"/>
  </hyperlinks>
  <printOptions horizontalCentered="1"/>
  <pageMargins left="0.51181102362204722" right="0.51181102362204722" top="0.74803149606299213" bottom="0.74803149606299213" header="0.31496062992125984" footer="0.31496062992125984"/>
  <pageSetup paperSize="9" scale="105"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4082-4842-4941-A4B3-7F23C4BBA4D0}">
  <dimension ref="A1:CT157"/>
  <sheetViews>
    <sheetView showGridLines="0" view="pageBreakPreview" topLeftCell="A5" zoomScale="80" zoomScaleNormal="100" zoomScaleSheetLayoutView="80" workbookViewId="0">
      <selection activeCell="AH21" sqref="AH21:AR22"/>
    </sheetView>
  </sheetViews>
  <sheetFormatPr defaultRowHeight="14.25"/>
  <cols>
    <col min="1" max="44" width="2" style="161" customWidth="1"/>
    <col min="45" max="45" width="7.375" style="161" hidden="1" customWidth="1"/>
    <col min="46" max="46" width="10.625" style="161" hidden="1" customWidth="1"/>
    <col min="47" max="47" width="4.125" style="161" hidden="1" customWidth="1"/>
    <col min="48" max="48" width="2" style="161" customWidth="1"/>
    <col min="49" max="50" width="5.625" style="161" customWidth="1"/>
    <col min="51" max="93" width="2" style="161" customWidth="1"/>
    <col min="94" max="94" width="5.375" style="161" hidden="1" customWidth="1"/>
    <col min="95" max="95" width="10.625" style="161" hidden="1" customWidth="1"/>
    <col min="96" max="96" width="4.125" style="161" hidden="1" customWidth="1"/>
    <col min="97" max="97" width="2" style="161" hidden="1" customWidth="1"/>
    <col min="98" max="98" width="2" style="161" customWidth="1"/>
    <col min="99" max="16384" width="9" style="161"/>
  </cols>
  <sheetData>
    <row r="1" spans="1:98" ht="13.5" customHeight="1">
      <c r="AV1" s="82" t="s">
        <v>158</v>
      </c>
    </row>
    <row r="2" spans="1:98" ht="13.5" customHeight="1">
      <c r="B2" s="162" t="s">
        <v>263</v>
      </c>
      <c r="AY2" s="162" t="s">
        <v>263</v>
      </c>
    </row>
    <row r="3" spans="1:98" ht="22.5" customHeight="1">
      <c r="A3" s="866" t="s">
        <v>264</v>
      </c>
      <c r="B3" s="866"/>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I3" s="866"/>
      <c r="AJ3" s="866"/>
      <c r="AK3" s="866"/>
      <c r="AL3" s="866"/>
      <c r="AM3" s="866"/>
      <c r="AN3" s="866"/>
      <c r="AO3" s="866"/>
      <c r="AP3" s="866"/>
      <c r="AQ3" s="866"/>
      <c r="AR3" s="866"/>
      <c r="AX3" s="866" t="s">
        <v>264</v>
      </c>
      <c r="AY3" s="866"/>
      <c r="AZ3" s="866"/>
      <c r="BA3" s="866"/>
      <c r="BB3" s="866"/>
      <c r="BC3" s="866"/>
      <c r="BD3" s="866"/>
      <c r="BE3" s="866"/>
      <c r="BF3" s="866"/>
      <c r="BG3" s="866"/>
      <c r="BH3" s="866"/>
      <c r="BI3" s="866"/>
      <c r="BJ3" s="866"/>
      <c r="BK3" s="866"/>
      <c r="BL3" s="866"/>
      <c r="BM3" s="866"/>
      <c r="BN3" s="866"/>
      <c r="BO3" s="866"/>
      <c r="BP3" s="866"/>
      <c r="BQ3" s="866"/>
      <c r="BR3" s="866"/>
      <c r="BS3" s="866"/>
      <c r="BT3" s="866"/>
      <c r="BU3" s="866"/>
      <c r="BV3" s="866"/>
      <c r="BW3" s="866"/>
      <c r="BX3" s="866"/>
      <c r="BY3" s="866"/>
      <c r="BZ3" s="866"/>
      <c r="CA3" s="866"/>
      <c r="CB3" s="866"/>
      <c r="CC3" s="866"/>
      <c r="CD3" s="866"/>
      <c r="CE3" s="866"/>
      <c r="CF3" s="866"/>
      <c r="CG3" s="866"/>
      <c r="CH3" s="866"/>
      <c r="CI3" s="866"/>
      <c r="CJ3" s="866"/>
      <c r="CK3" s="866"/>
      <c r="CL3" s="866"/>
      <c r="CM3" s="866"/>
      <c r="CN3" s="866"/>
      <c r="CO3" s="866"/>
      <c r="CT3" s="163"/>
    </row>
    <row r="4" spans="1:98" ht="18.75" customHeight="1">
      <c r="B4" s="164" t="s">
        <v>265</v>
      </c>
      <c r="C4" s="162"/>
      <c r="AY4" s="164" t="s">
        <v>265</v>
      </c>
      <c r="AZ4" s="162"/>
    </row>
    <row r="5" spans="1:98" ht="19.5" customHeight="1">
      <c r="B5" s="162"/>
      <c r="C5" s="690" t="s">
        <v>266</v>
      </c>
      <c r="D5" s="690"/>
      <c r="E5" s="690"/>
      <c r="F5" s="690"/>
      <c r="G5" s="690"/>
      <c r="H5" s="690"/>
      <c r="I5" s="690"/>
      <c r="J5" s="690"/>
      <c r="K5" s="690"/>
      <c r="L5" s="690" t="s">
        <v>267</v>
      </c>
      <c r="M5" s="690"/>
      <c r="N5" s="690"/>
      <c r="O5" s="690"/>
      <c r="P5" s="690"/>
      <c r="Q5" s="690"/>
      <c r="R5" s="690"/>
      <c r="S5" s="690"/>
      <c r="T5" s="690"/>
      <c r="U5" s="690"/>
      <c r="V5" s="690"/>
      <c r="W5" s="810" t="s">
        <v>268</v>
      </c>
      <c r="X5" s="810"/>
      <c r="Y5" s="810"/>
      <c r="Z5" s="810"/>
      <c r="AA5" s="810"/>
      <c r="AB5" s="810"/>
      <c r="AC5" s="810"/>
      <c r="AD5" s="810"/>
      <c r="AE5" s="810"/>
      <c r="AF5" s="810"/>
      <c r="AG5" s="810"/>
      <c r="AH5" s="690" t="s">
        <v>269</v>
      </c>
      <c r="AI5" s="690"/>
      <c r="AJ5" s="690"/>
      <c r="AK5" s="690"/>
      <c r="AL5" s="690"/>
      <c r="AM5" s="690"/>
      <c r="AN5" s="690"/>
      <c r="AO5" s="690"/>
      <c r="AP5" s="690"/>
      <c r="AQ5" s="690"/>
      <c r="AR5" s="690"/>
      <c r="AY5" s="162"/>
      <c r="AZ5" s="690" t="s">
        <v>266</v>
      </c>
      <c r="BA5" s="690"/>
      <c r="BB5" s="690"/>
      <c r="BC5" s="690"/>
      <c r="BD5" s="690"/>
      <c r="BE5" s="690"/>
      <c r="BF5" s="690"/>
      <c r="BG5" s="690"/>
      <c r="BH5" s="690"/>
      <c r="BI5" s="690" t="s">
        <v>267</v>
      </c>
      <c r="BJ5" s="690"/>
      <c r="BK5" s="690"/>
      <c r="BL5" s="690"/>
      <c r="BM5" s="690"/>
      <c r="BN5" s="690"/>
      <c r="BO5" s="690"/>
      <c r="BP5" s="690"/>
      <c r="BQ5" s="690"/>
      <c r="BR5" s="690"/>
      <c r="BS5" s="690"/>
      <c r="BT5" s="810" t="s">
        <v>268</v>
      </c>
      <c r="BU5" s="810"/>
      <c r="BV5" s="810"/>
      <c r="BW5" s="810"/>
      <c r="BX5" s="810"/>
      <c r="BY5" s="810"/>
      <c r="BZ5" s="810"/>
      <c r="CA5" s="810"/>
      <c r="CB5" s="810"/>
      <c r="CC5" s="810"/>
      <c r="CD5" s="810"/>
      <c r="CE5" s="690" t="s">
        <v>269</v>
      </c>
      <c r="CF5" s="690"/>
      <c r="CG5" s="690"/>
      <c r="CH5" s="690"/>
      <c r="CI5" s="690"/>
      <c r="CJ5" s="690"/>
      <c r="CK5" s="690"/>
      <c r="CL5" s="690"/>
      <c r="CM5" s="690"/>
      <c r="CN5" s="690"/>
      <c r="CO5" s="690"/>
    </row>
    <row r="6" spans="1:98" ht="19.5" customHeight="1">
      <c r="C6" s="690" t="s">
        <v>270</v>
      </c>
      <c r="D6" s="690"/>
      <c r="E6" s="690"/>
      <c r="F6" s="690"/>
      <c r="G6" s="690"/>
      <c r="H6" s="690"/>
      <c r="I6" s="690"/>
      <c r="J6" s="690"/>
      <c r="K6" s="690"/>
      <c r="L6" s="760"/>
      <c r="M6" s="760"/>
      <c r="N6" s="760"/>
      <c r="O6" s="760"/>
      <c r="P6" s="760"/>
      <c r="Q6" s="760"/>
      <c r="R6" s="760"/>
      <c r="S6" s="760"/>
      <c r="T6" s="760"/>
      <c r="U6" s="760"/>
      <c r="V6" s="864"/>
      <c r="W6" s="855" t="s">
        <v>271</v>
      </c>
      <c r="X6" s="856"/>
      <c r="Y6" s="857"/>
      <c r="Z6" s="857"/>
      <c r="AA6" s="857"/>
      <c r="AB6" s="857"/>
      <c r="AC6" s="857"/>
      <c r="AD6" s="857"/>
      <c r="AE6" s="857"/>
      <c r="AF6" s="856" t="s">
        <v>272</v>
      </c>
      <c r="AG6" s="858"/>
      <c r="AH6" s="865"/>
      <c r="AI6" s="760"/>
      <c r="AJ6" s="760"/>
      <c r="AK6" s="760"/>
      <c r="AL6" s="760"/>
      <c r="AM6" s="760"/>
      <c r="AN6" s="760"/>
      <c r="AO6" s="760"/>
      <c r="AP6" s="760"/>
      <c r="AQ6" s="760"/>
      <c r="AR6" s="760"/>
      <c r="AZ6" s="690" t="s">
        <v>270</v>
      </c>
      <c r="BA6" s="690"/>
      <c r="BB6" s="690"/>
      <c r="BC6" s="690"/>
      <c r="BD6" s="690"/>
      <c r="BE6" s="690"/>
      <c r="BF6" s="690"/>
      <c r="BG6" s="690"/>
      <c r="BH6" s="690"/>
      <c r="BI6" s="760"/>
      <c r="BJ6" s="760"/>
      <c r="BK6" s="760"/>
      <c r="BL6" s="760"/>
      <c r="BM6" s="760"/>
      <c r="BN6" s="760"/>
      <c r="BO6" s="760"/>
      <c r="BP6" s="760"/>
      <c r="BQ6" s="760"/>
      <c r="BR6" s="760"/>
      <c r="BS6" s="864"/>
      <c r="BT6" s="855" t="s">
        <v>271</v>
      </c>
      <c r="BU6" s="856"/>
      <c r="BV6" s="857">
        <v>5</v>
      </c>
      <c r="BW6" s="857"/>
      <c r="BX6" s="857"/>
      <c r="BY6" s="857"/>
      <c r="BZ6" s="857"/>
      <c r="CA6" s="857"/>
      <c r="CB6" s="857"/>
      <c r="CC6" s="856" t="s">
        <v>272</v>
      </c>
      <c r="CD6" s="858"/>
      <c r="CE6" s="865"/>
      <c r="CF6" s="760"/>
      <c r="CG6" s="760"/>
      <c r="CH6" s="760"/>
      <c r="CI6" s="760"/>
      <c r="CJ6" s="760"/>
      <c r="CK6" s="760"/>
      <c r="CL6" s="760"/>
      <c r="CM6" s="760"/>
      <c r="CN6" s="760"/>
      <c r="CO6" s="760"/>
    </row>
    <row r="7" spans="1:98" ht="19.5" customHeight="1">
      <c r="C7" s="690" t="s">
        <v>273</v>
      </c>
      <c r="D7" s="690"/>
      <c r="E7" s="690"/>
      <c r="F7" s="690"/>
      <c r="G7" s="690"/>
      <c r="H7" s="690"/>
      <c r="I7" s="690"/>
      <c r="J7" s="690"/>
      <c r="K7" s="690"/>
      <c r="L7" s="760"/>
      <c r="M7" s="760"/>
      <c r="N7" s="760"/>
      <c r="O7" s="760"/>
      <c r="P7" s="760"/>
      <c r="Q7" s="760"/>
      <c r="R7" s="760"/>
      <c r="S7" s="760"/>
      <c r="T7" s="760"/>
      <c r="U7" s="760"/>
      <c r="V7" s="864"/>
      <c r="W7" s="855" t="s">
        <v>274</v>
      </c>
      <c r="X7" s="856"/>
      <c r="Y7" s="857"/>
      <c r="Z7" s="857"/>
      <c r="AA7" s="857"/>
      <c r="AB7" s="857"/>
      <c r="AC7" s="857"/>
      <c r="AD7" s="857"/>
      <c r="AE7" s="857"/>
      <c r="AF7" s="856" t="s">
        <v>272</v>
      </c>
      <c r="AG7" s="858"/>
      <c r="AH7" s="865"/>
      <c r="AI7" s="760"/>
      <c r="AJ7" s="760"/>
      <c r="AK7" s="760"/>
      <c r="AL7" s="760"/>
      <c r="AM7" s="760"/>
      <c r="AN7" s="760"/>
      <c r="AO7" s="760"/>
      <c r="AP7" s="760"/>
      <c r="AQ7" s="760"/>
      <c r="AR7" s="760"/>
      <c r="AZ7" s="690" t="s">
        <v>273</v>
      </c>
      <c r="BA7" s="690"/>
      <c r="BB7" s="690"/>
      <c r="BC7" s="690"/>
      <c r="BD7" s="690"/>
      <c r="BE7" s="690"/>
      <c r="BF7" s="690"/>
      <c r="BG7" s="690"/>
      <c r="BH7" s="690"/>
      <c r="BI7" s="760"/>
      <c r="BJ7" s="760"/>
      <c r="BK7" s="760"/>
      <c r="BL7" s="760"/>
      <c r="BM7" s="760"/>
      <c r="BN7" s="760"/>
      <c r="BO7" s="760"/>
      <c r="BP7" s="760"/>
      <c r="BQ7" s="760"/>
      <c r="BR7" s="760"/>
      <c r="BS7" s="864"/>
      <c r="BT7" s="855" t="s">
        <v>274</v>
      </c>
      <c r="BU7" s="856"/>
      <c r="BV7" s="857">
        <v>15</v>
      </c>
      <c r="BW7" s="857"/>
      <c r="BX7" s="857"/>
      <c r="BY7" s="857"/>
      <c r="BZ7" s="857"/>
      <c r="CA7" s="857"/>
      <c r="CB7" s="857"/>
      <c r="CC7" s="856" t="s">
        <v>272</v>
      </c>
      <c r="CD7" s="858"/>
      <c r="CE7" s="865"/>
      <c r="CF7" s="760"/>
      <c r="CG7" s="760"/>
      <c r="CH7" s="760"/>
      <c r="CI7" s="760"/>
      <c r="CJ7" s="760"/>
      <c r="CK7" s="760"/>
      <c r="CL7" s="760"/>
      <c r="CM7" s="760"/>
      <c r="CN7" s="760"/>
      <c r="CO7" s="760"/>
    </row>
    <row r="8" spans="1:98" ht="19.5" customHeight="1">
      <c r="C8" s="690" t="s">
        <v>275</v>
      </c>
      <c r="D8" s="690"/>
      <c r="E8" s="690"/>
      <c r="F8" s="690"/>
      <c r="G8" s="690"/>
      <c r="H8" s="690"/>
      <c r="I8" s="690"/>
      <c r="J8" s="690"/>
      <c r="K8" s="690"/>
      <c r="L8" s="861"/>
      <c r="M8" s="861"/>
      <c r="N8" s="861"/>
      <c r="O8" s="861"/>
      <c r="P8" s="861"/>
      <c r="Q8" s="861"/>
      <c r="R8" s="861"/>
      <c r="S8" s="861"/>
      <c r="T8" s="861"/>
      <c r="U8" s="861"/>
      <c r="V8" s="862"/>
      <c r="W8" s="855" t="s">
        <v>276</v>
      </c>
      <c r="X8" s="856"/>
      <c r="Y8" s="857"/>
      <c r="Z8" s="857"/>
      <c r="AA8" s="857"/>
      <c r="AB8" s="857"/>
      <c r="AC8" s="857"/>
      <c r="AD8" s="857"/>
      <c r="AE8" s="857"/>
      <c r="AF8" s="856" t="s">
        <v>272</v>
      </c>
      <c r="AG8" s="858"/>
      <c r="AH8" s="863"/>
      <c r="AI8" s="861"/>
      <c r="AJ8" s="861"/>
      <c r="AK8" s="861"/>
      <c r="AL8" s="861"/>
      <c r="AM8" s="861"/>
      <c r="AN8" s="861"/>
      <c r="AO8" s="861"/>
      <c r="AP8" s="861"/>
      <c r="AQ8" s="861"/>
      <c r="AR8" s="861"/>
      <c r="AZ8" s="690" t="s">
        <v>275</v>
      </c>
      <c r="BA8" s="690"/>
      <c r="BB8" s="690"/>
      <c r="BC8" s="690"/>
      <c r="BD8" s="690"/>
      <c r="BE8" s="690"/>
      <c r="BF8" s="690"/>
      <c r="BG8" s="690"/>
      <c r="BH8" s="690"/>
      <c r="BI8" s="861"/>
      <c r="BJ8" s="861"/>
      <c r="BK8" s="861"/>
      <c r="BL8" s="861"/>
      <c r="BM8" s="861"/>
      <c r="BN8" s="861"/>
      <c r="BO8" s="861"/>
      <c r="BP8" s="861"/>
      <c r="BQ8" s="861"/>
      <c r="BR8" s="861"/>
      <c r="BS8" s="862"/>
      <c r="BT8" s="855" t="s">
        <v>276</v>
      </c>
      <c r="BU8" s="856"/>
      <c r="BV8" s="857">
        <v>25</v>
      </c>
      <c r="BW8" s="857"/>
      <c r="BX8" s="857"/>
      <c r="BY8" s="857"/>
      <c r="BZ8" s="857"/>
      <c r="CA8" s="857"/>
      <c r="CB8" s="857"/>
      <c r="CC8" s="856" t="s">
        <v>272</v>
      </c>
      <c r="CD8" s="858"/>
      <c r="CE8" s="863"/>
      <c r="CF8" s="861"/>
      <c r="CG8" s="861"/>
      <c r="CH8" s="861"/>
      <c r="CI8" s="861"/>
      <c r="CJ8" s="861"/>
      <c r="CK8" s="861"/>
      <c r="CL8" s="861"/>
      <c r="CM8" s="861"/>
      <c r="CN8" s="861"/>
      <c r="CO8" s="861"/>
    </row>
    <row r="9" spans="1:98" ht="19.5" customHeight="1">
      <c r="C9" s="690" t="s">
        <v>277</v>
      </c>
      <c r="D9" s="690"/>
      <c r="E9" s="690"/>
      <c r="F9" s="690"/>
      <c r="G9" s="690"/>
      <c r="H9" s="690"/>
      <c r="I9" s="690"/>
      <c r="J9" s="690"/>
      <c r="K9" s="690"/>
      <c r="L9" s="855" t="s">
        <v>278</v>
      </c>
      <c r="M9" s="856"/>
      <c r="N9" s="857"/>
      <c r="O9" s="857"/>
      <c r="P9" s="857"/>
      <c r="Q9" s="857"/>
      <c r="R9" s="857"/>
      <c r="S9" s="857"/>
      <c r="T9" s="857"/>
      <c r="U9" s="856" t="s">
        <v>272</v>
      </c>
      <c r="V9" s="856"/>
      <c r="W9" s="855" t="s">
        <v>279</v>
      </c>
      <c r="X9" s="856"/>
      <c r="Y9" s="857"/>
      <c r="Z9" s="857"/>
      <c r="AA9" s="857"/>
      <c r="AB9" s="857"/>
      <c r="AC9" s="857"/>
      <c r="AD9" s="857"/>
      <c r="AE9" s="857"/>
      <c r="AF9" s="856" t="s">
        <v>272</v>
      </c>
      <c r="AG9" s="858"/>
      <c r="AH9" s="859" t="s">
        <v>280</v>
      </c>
      <c r="AI9" s="859"/>
      <c r="AJ9" s="857"/>
      <c r="AK9" s="857"/>
      <c r="AL9" s="857"/>
      <c r="AM9" s="857"/>
      <c r="AN9" s="857"/>
      <c r="AO9" s="857"/>
      <c r="AP9" s="857"/>
      <c r="AQ9" s="857"/>
      <c r="AR9" s="860"/>
      <c r="AZ9" s="690" t="s">
        <v>277</v>
      </c>
      <c r="BA9" s="690"/>
      <c r="BB9" s="690"/>
      <c r="BC9" s="690"/>
      <c r="BD9" s="690"/>
      <c r="BE9" s="690"/>
      <c r="BF9" s="690"/>
      <c r="BG9" s="690"/>
      <c r="BH9" s="690"/>
      <c r="BI9" s="855" t="s">
        <v>278</v>
      </c>
      <c r="BJ9" s="856"/>
      <c r="BK9" s="857">
        <v>1</v>
      </c>
      <c r="BL9" s="857"/>
      <c r="BM9" s="857"/>
      <c r="BN9" s="857"/>
      <c r="BO9" s="857"/>
      <c r="BP9" s="857"/>
      <c r="BQ9" s="857"/>
      <c r="BR9" s="856" t="s">
        <v>272</v>
      </c>
      <c r="BS9" s="856"/>
      <c r="BT9" s="855" t="s">
        <v>279</v>
      </c>
      <c r="BU9" s="856"/>
      <c r="BV9" s="857">
        <v>25</v>
      </c>
      <c r="BW9" s="857"/>
      <c r="BX9" s="857"/>
      <c r="BY9" s="857"/>
      <c r="BZ9" s="857"/>
      <c r="CA9" s="857"/>
      <c r="CB9" s="857"/>
      <c r="CC9" s="856" t="s">
        <v>272</v>
      </c>
      <c r="CD9" s="858"/>
      <c r="CE9" s="859" t="s">
        <v>280</v>
      </c>
      <c r="CF9" s="859"/>
      <c r="CG9" s="857">
        <v>1</v>
      </c>
      <c r="CH9" s="857"/>
      <c r="CI9" s="857"/>
      <c r="CJ9" s="857"/>
      <c r="CK9" s="857"/>
      <c r="CL9" s="857"/>
      <c r="CM9" s="857"/>
      <c r="CN9" s="857"/>
      <c r="CO9" s="860"/>
    </row>
    <row r="10" spans="1:98" ht="19.5" customHeight="1">
      <c r="C10" s="690" t="s">
        <v>281</v>
      </c>
      <c r="D10" s="690"/>
      <c r="E10" s="690"/>
      <c r="F10" s="690"/>
      <c r="G10" s="690"/>
      <c r="H10" s="690"/>
      <c r="I10" s="690"/>
      <c r="J10" s="690"/>
      <c r="K10" s="690"/>
      <c r="L10" s="855" t="s">
        <v>282</v>
      </c>
      <c r="M10" s="856"/>
      <c r="N10" s="857"/>
      <c r="O10" s="857"/>
      <c r="P10" s="857"/>
      <c r="Q10" s="857"/>
      <c r="R10" s="857"/>
      <c r="S10" s="857"/>
      <c r="T10" s="857"/>
      <c r="U10" s="856" t="s">
        <v>272</v>
      </c>
      <c r="V10" s="856"/>
      <c r="W10" s="855" t="s">
        <v>283</v>
      </c>
      <c r="X10" s="856"/>
      <c r="Y10" s="857"/>
      <c r="Z10" s="857"/>
      <c r="AA10" s="857"/>
      <c r="AB10" s="857"/>
      <c r="AC10" s="857"/>
      <c r="AD10" s="857"/>
      <c r="AE10" s="857"/>
      <c r="AF10" s="856" t="s">
        <v>272</v>
      </c>
      <c r="AG10" s="858"/>
      <c r="AH10" s="859" t="s">
        <v>284</v>
      </c>
      <c r="AI10" s="859"/>
      <c r="AJ10" s="857"/>
      <c r="AK10" s="857"/>
      <c r="AL10" s="857"/>
      <c r="AM10" s="857"/>
      <c r="AN10" s="857"/>
      <c r="AO10" s="857"/>
      <c r="AP10" s="857"/>
      <c r="AQ10" s="857"/>
      <c r="AR10" s="860"/>
      <c r="AZ10" s="690" t="s">
        <v>281</v>
      </c>
      <c r="BA10" s="690"/>
      <c r="BB10" s="690"/>
      <c r="BC10" s="690"/>
      <c r="BD10" s="690"/>
      <c r="BE10" s="690"/>
      <c r="BF10" s="690"/>
      <c r="BG10" s="690"/>
      <c r="BH10" s="690"/>
      <c r="BI10" s="855" t="s">
        <v>282</v>
      </c>
      <c r="BJ10" s="856"/>
      <c r="BK10" s="857">
        <v>1</v>
      </c>
      <c r="BL10" s="857"/>
      <c r="BM10" s="857"/>
      <c r="BN10" s="857"/>
      <c r="BO10" s="857"/>
      <c r="BP10" s="857"/>
      <c r="BQ10" s="857"/>
      <c r="BR10" s="856" t="s">
        <v>272</v>
      </c>
      <c r="BS10" s="856"/>
      <c r="BT10" s="855" t="s">
        <v>283</v>
      </c>
      <c r="BU10" s="856"/>
      <c r="BV10" s="857">
        <v>25</v>
      </c>
      <c r="BW10" s="857"/>
      <c r="BX10" s="857"/>
      <c r="BY10" s="857"/>
      <c r="BZ10" s="857"/>
      <c r="CA10" s="857"/>
      <c r="CB10" s="857"/>
      <c r="CC10" s="856" t="s">
        <v>272</v>
      </c>
      <c r="CD10" s="858"/>
      <c r="CE10" s="859" t="s">
        <v>284</v>
      </c>
      <c r="CF10" s="859"/>
      <c r="CG10" s="857">
        <v>1</v>
      </c>
      <c r="CH10" s="857"/>
      <c r="CI10" s="857"/>
      <c r="CJ10" s="857"/>
      <c r="CK10" s="857"/>
      <c r="CL10" s="857"/>
      <c r="CM10" s="857"/>
      <c r="CN10" s="857"/>
      <c r="CO10" s="860"/>
    </row>
    <row r="11" spans="1:98" ht="19.5" customHeight="1">
      <c r="C11" s="690" t="s">
        <v>285</v>
      </c>
      <c r="D11" s="690"/>
      <c r="E11" s="690"/>
      <c r="F11" s="690"/>
      <c r="G11" s="690"/>
      <c r="H11" s="690"/>
      <c r="I11" s="690"/>
      <c r="J11" s="690"/>
      <c r="K11" s="690"/>
      <c r="L11" s="855" t="s">
        <v>286</v>
      </c>
      <c r="M11" s="856"/>
      <c r="N11" s="857"/>
      <c r="O11" s="857"/>
      <c r="P11" s="857"/>
      <c r="Q11" s="857"/>
      <c r="R11" s="857"/>
      <c r="S11" s="857"/>
      <c r="T11" s="857"/>
      <c r="U11" s="856" t="s">
        <v>272</v>
      </c>
      <c r="V11" s="856"/>
      <c r="W11" s="855" t="s">
        <v>287</v>
      </c>
      <c r="X11" s="856"/>
      <c r="Y11" s="857"/>
      <c r="Z11" s="857"/>
      <c r="AA11" s="857"/>
      <c r="AB11" s="857"/>
      <c r="AC11" s="857"/>
      <c r="AD11" s="857"/>
      <c r="AE11" s="857"/>
      <c r="AF11" s="856" t="s">
        <v>272</v>
      </c>
      <c r="AG11" s="858"/>
      <c r="AH11" s="859" t="s">
        <v>288</v>
      </c>
      <c r="AI11" s="859"/>
      <c r="AJ11" s="857"/>
      <c r="AK11" s="857"/>
      <c r="AL11" s="857"/>
      <c r="AM11" s="857"/>
      <c r="AN11" s="857"/>
      <c r="AO11" s="857"/>
      <c r="AP11" s="857"/>
      <c r="AQ11" s="857"/>
      <c r="AR11" s="860"/>
      <c r="AZ11" s="690" t="s">
        <v>285</v>
      </c>
      <c r="BA11" s="690"/>
      <c r="BB11" s="690"/>
      <c r="BC11" s="690"/>
      <c r="BD11" s="690"/>
      <c r="BE11" s="690"/>
      <c r="BF11" s="690"/>
      <c r="BG11" s="690"/>
      <c r="BH11" s="690"/>
      <c r="BI11" s="855" t="s">
        <v>286</v>
      </c>
      <c r="BJ11" s="856"/>
      <c r="BK11" s="857">
        <v>1</v>
      </c>
      <c r="BL11" s="857"/>
      <c r="BM11" s="857"/>
      <c r="BN11" s="857"/>
      <c r="BO11" s="857"/>
      <c r="BP11" s="857"/>
      <c r="BQ11" s="857"/>
      <c r="BR11" s="856" t="s">
        <v>272</v>
      </c>
      <c r="BS11" s="856"/>
      <c r="BT11" s="855" t="s">
        <v>287</v>
      </c>
      <c r="BU11" s="856"/>
      <c r="BV11" s="857">
        <v>25</v>
      </c>
      <c r="BW11" s="857"/>
      <c r="BX11" s="857"/>
      <c r="BY11" s="857"/>
      <c r="BZ11" s="857"/>
      <c r="CA11" s="857"/>
      <c r="CB11" s="857"/>
      <c r="CC11" s="856" t="s">
        <v>272</v>
      </c>
      <c r="CD11" s="858"/>
      <c r="CE11" s="859" t="s">
        <v>288</v>
      </c>
      <c r="CF11" s="859"/>
      <c r="CG11" s="857">
        <v>1</v>
      </c>
      <c r="CH11" s="857"/>
      <c r="CI11" s="857"/>
      <c r="CJ11" s="857"/>
      <c r="CK11" s="857"/>
      <c r="CL11" s="857"/>
      <c r="CM11" s="857"/>
      <c r="CN11" s="857"/>
      <c r="CO11" s="860"/>
    </row>
    <row r="12" spans="1:98" ht="18.75" customHeight="1"/>
    <row r="13" spans="1:98" ht="18.75" customHeight="1">
      <c r="B13" s="164" t="s">
        <v>289</v>
      </c>
      <c r="AB13" s="162"/>
      <c r="AR13" s="165"/>
      <c r="AY13" s="164" t="s">
        <v>289</v>
      </c>
      <c r="BY13" s="162"/>
      <c r="CO13" s="165"/>
    </row>
    <row r="14" spans="1:98" ht="21" customHeight="1">
      <c r="C14" s="690" t="s">
        <v>290</v>
      </c>
      <c r="D14" s="690"/>
      <c r="E14" s="690"/>
      <c r="F14" s="690"/>
      <c r="G14" s="690"/>
      <c r="H14" s="690"/>
      <c r="I14" s="690"/>
      <c r="J14" s="690"/>
      <c r="K14" s="690"/>
      <c r="L14" s="690"/>
      <c r="M14" s="690"/>
      <c r="N14" s="643" t="s">
        <v>291</v>
      </c>
      <c r="O14" s="643"/>
      <c r="P14" s="643"/>
      <c r="Q14" s="643"/>
      <c r="R14" s="643"/>
      <c r="S14" s="643"/>
      <c r="T14" s="643"/>
      <c r="U14" s="643"/>
      <c r="V14" s="643"/>
      <c r="W14" s="643"/>
      <c r="X14" s="643"/>
      <c r="Y14" s="643"/>
      <c r="Z14" s="643"/>
      <c r="AA14" s="643"/>
      <c r="AB14" s="643"/>
      <c r="AC14" s="643"/>
      <c r="AD14" s="643"/>
      <c r="AE14" s="643"/>
      <c r="AF14" s="643"/>
      <c r="AG14" s="644"/>
      <c r="AH14" s="664" t="s">
        <v>292</v>
      </c>
      <c r="AI14" s="665"/>
      <c r="AJ14" s="665"/>
      <c r="AK14" s="665"/>
      <c r="AL14" s="665"/>
      <c r="AM14" s="665"/>
      <c r="AN14" s="665"/>
      <c r="AO14" s="665"/>
      <c r="AP14" s="665"/>
      <c r="AQ14" s="665"/>
      <c r="AR14" s="666"/>
      <c r="AZ14" s="690" t="s">
        <v>290</v>
      </c>
      <c r="BA14" s="690"/>
      <c r="BB14" s="690"/>
      <c r="BC14" s="690"/>
      <c r="BD14" s="690"/>
      <c r="BE14" s="690"/>
      <c r="BF14" s="690"/>
      <c r="BG14" s="690"/>
      <c r="BH14" s="690"/>
      <c r="BI14" s="690"/>
      <c r="BJ14" s="690"/>
      <c r="BK14" s="643" t="s">
        <v>291</v>
      </c>
      <c r="BL14" s="643"/>
      <c r="BM14" s="643"/>
      <c r="BN14" s="643"/>
      <c r="BO14" s="643"/>
      <c r="BP14" s="643"/>
      <c r="BQ14" s="643"/>
      <c r="BR14" s="643"/>
      <c r="BS14" s="643"/>
      <c r="BT14" s="643"/>
      <c r="BU14" s="643"/>
      <c r="BV14" s="643"/>
      <c r="BW14" s="643"/>
      <c r="BX14" s="643"/>
      <c r="BY14" s="643"/>
      <c r="BZ14" s="643"/>
      <c r="CA14" s="643"/>
      <c r="CB14" s="643"/>
      <c r="CC14" s="643"/>
      <c r="CD14" s="644"/>
      <c r="CE14" s="664" t="s">
        <v>292</v>
      </c>
      <c r="CF14" s="665"/>
      <c r="CG14" s="665"/>
      <c r="CH14" s="665"/>
      <c r="CI14" s="665"/>
      <c r="CJ14" s="665"/>
      <c r="CK14" s="665"/>
      <c r="CL14" s="665"/>
      <c r="CM14" s="665"/>
      <c r="CN14" s="665"/>
      <c r="CO14" s="666"/>
    </row>
    <row r="15" spans="1:98" ht="21" customHeight="1">
      <c r="C15" s="690"/>
      <c r="D15" s="690"/>
      <c r="E15" s="690"/>
      <c r="F15" s="690"/>
      <c r="G15" s="690"/>
      <c r="H15" s="690"/>
      <c r="I15" s="690"/>
      <c r="J15" s="690"/>
      <c r="K15" s="690"/>
      <c r="L15" s="690"/>
      <c r="M15" s="690"/>
      <c r="N15" s="854" t="s">
        <v>293</v>
      </c>
      <c r="O15" s="854"/>
      <c r="P15" s="854"/>
      <c r="Q15" s="854"/>
      <c r="R15" s="854" t="s">
        <v>294</v>
      </c>
      <c r="S15" s="854"/>
      <c r="T15" s="854"/>
      <c r="U15" s="854"/>
      <c r="V15" s="854" t="s">
        <v>295</v>
      </c>
      <c r="W15" s="854"/>
      <c r="X15" s="854"/>
      <c r="Y15" s="854"/>
      <c r="Z15" s="854" t="s">
        <v>296</v>
      </c>
      <c r="AA15" s="854"/>
      <c r="AB15" s="854"/>
      <c r="AC15" s="854"/>
      <c r="AD15" s="854" t="s">
        <v>297</v>
      </c>
      <c r="AE15" s="854"/>
      <c r="AF15" s="854"/>
      <c r="AG15" s="854"/>
      <c r="AH15" s="667"/>
      <c r="AI15" s="668"/>
      <c r="AJ15" s="668"/>
      <c r="AK15" s="668"/>
      <c r="AL15" s="668"/>
      <c r="AM15" s="668"/>
      <c r="AN15" s="668"/>
      <c r="AO15" s="668"/>
      <c r="AP15" s="668"/>
      <c r="AQ15" s="668"/>
      <c r="AR15" s="669"/>
      <c r="AZ15" s="690"/>
      <c r="BA15" s="690"/>
      <c r="BB15" s="690"/>
      <c r="BC15" s="690"/>
      <c r="BD15" s="690"/>
      <c r="BE15" s="690"/>
      <c r="BF15" s="690"/>
      <c r="BG15" s="690"/>
      <c r="BH15" s="690"/>
      <c r="BI15" s="690"/>
      <c r="BJ15" s="690"/>
      <c r="BK15" s="854" t="s">
        <v>293</v>
      </c>
      <c r="BL15" s="854"/>
      <c r="BM15" s="854"/>
      <c r="BN15" s="854"/>
      <c r="BO15" s="854" t="s">
        <v>294</v>
      </c>
      <c r="BP15" s="854"/>
      <c r="BQ15" s="854"/>
      <c r="BR15" s="854"/>
      <c r="BS15" s="854" t="s">
        <v>295</v>
      </c>
      <c r="BT15" s="854"/>
      <c r="BU15" s="854"/>
      <c r="BV15" s="854"/>
      <c r="BW15" s="854" t="s">
        <v>296</v>
      </c>
      <c r="BX15" s="854"/>
      <c r="BY15" s="854"/>
      <c r="BZ15" s="854"/>
      <c r="CA15" s="854" t="s">
        <v>297</v>
      </c>
      <c r="CB15" s="854"/>
      <c r="CC15" s="854"/>
      <c r="CD15" s="854"/>
      <c r="CE15" s="667"/>
      <c r="CF15" s="668"/>
      <c r="CG15" s="668"/>
      <c r="CH15" s="668"/>
      <c r="CI15" s="668"/>
      <c r="CJ15" s="668"/>
      <c r="CK15" s="668"/>
      <c r="CL15" s="668"/>
      <c r="CM15" s="668"/>
      <c r="CN15" s="668"/>
      <c r="CO15" s="669"/>
    </row>
    <row r="16" spans="1:98" ht="21" customHeight="1">
      <c r="C16" s="823" t="s">
        <v>298</v>
      </c>
      <c r="D16" s="823"/>
      <c r="E16" s="664" t="s">
        <v>299</v>
      </c>
      <c r="F16" s="665"/>
      <c r="G16" s="665"/>
      <c r="H16" s="665"/>
      <c r="I16" s="665"/>
      <c r="J16" s="666"/>
      <c r="K16" s="810" t="s">
        <v>300</v>
      </c>
      <c r="L16" s="810"/>
      <c r="M16" s="810"/>
      <c r="N16" s="837"/>
      <c r="O16" s="838"/>
      <c r="P16" s="838"/>
      <c r="Q16" s="838"/>
      <c r="R16" s="837"/>
      <c r="S16" s="838"/>
      <c r="T16" s="838"/>
      <c r="U16" s="838"/>
      <c r="V16" s="837"/>
      <c r="W16" s="838"/>
      <c r="X16" s="838"/>
      <c r="Y16" s="838"/>
      <c r="Z16" s="837"/>
      <c r="AA16" s="838"/>
      <c r="AB16" s="838"/>
      <c r="AC16" s="838"/>
      <c r="AD16" s="851">
        <f t="shared" ref="AD16:AD25" si="0">SUM(N16:AC16)</f>
        <v>0</v>
      </c>
      <c r="AE16" s="852"/>
      <c r="AF16" s="852"/>
      <c r="AG16" s="852"/>
      <c r="AH16" s="853" t="s">
        <v>301</v>
      </c>
      <c r="AI16" s="853"/>
      <c r="AJ16" s="853"/>
      <c r="AK16" s="853"/>
      <c r="AL16" s="853"/>
      <c r="AM16" s="853"/>
      <c r="AN16" s="853"/>
      <c r="AO16" s="853"/>
      <c r="AP16" s="853"/>
      <c r="AQ16" s="853"/>
      <c r="AR16" s="853"/>
      <c r="AZ16" s="823" t="s">
        <v>298</v>
      </c>
      <c r="BA16" s="823"/>
      <c r="BB16" s="664" t="s">
        <v>299</v>
      </c>
      <c r="BC16" s="665"/>
      <c r="BD16" s="665"/>
      <c r="BE16" s="665"/>
      <c r="BF16" s="665"/>
      <c r="BG16" s="666"/>
      <c r="BH16" s="810" t="s">
        <v>300</v>
      </c>
      <c r="BI16" s="810"/>
      <c r="BJ16" s="810"/>
      <c r="BK16" s="837">
        <v>1</v>
      </c>
      <c r="BL16" s="838"/>
      <c r="BM16" s="838"/>
      <c r="BN16" s="838"/>
      <c r="BO16" s="837"/>
      <c r="BP16" s="838"/>
      <c r="BQ16" s="838"/>
      <c r="BR16" s="838"/>
      <c r="BS16" s="837"/>
      <c r="BT16" s="838"/>
      <c r="BU16" s="838"/>
      <c r="BV16" s="838"/>
      <c r="BW16" s="837"/>
      <c r="BX16" s="838"/>
      <c r="BY16" s="838"/>
      <c r="BZ16" s="838"/>
      <c r="CA16" s="851">
        <f t="shared" ref="CA16:CA25" si="1">SUM(BK16:BZ16)</f>
        <v>1</v>
      </c>
      <c r="CB16" s="852"/>
      <c r="CC16" s="852"/>
      <c r="CD16" s="852"/>
      <c r="CE16" s="853" t="s">
        <v>301</v>
      </c>
      <c r="CF16" s="853"/>
      <c r="CG16" s="853"/>
      <c r="CH16" s="853"/>
      <c r="CI16" s="853"/>
      <c r="CJ16" s="853"/>
      <c r="CK16" s="853"/>
      <c r="CL16" s="853"/>
      <c r="CM16" s="853"/>
      <c r="CN16" s="853"/>
      <c r="CO16" s="853"/>
    </row>
    <row r="17" spans="3:96" ht="21" customHeight="1">
      <c r="C17" s="823"/>
      <c r="D17" s="823"/>
      <c r="E17" s="834"/>
      <c r="F17" s="835"/>
      <c r="G17" s="835"/>
      <c r="H17" s="835"/>
      <c r="I17" s="835"/>
      <c r="J17" s="836"/>
      <c r="K17" s="811" t="s">
        <v>302</v>
      </c>
      <c r="L17" s="811"/>
      <c r="M17" s="811"/>
      <c r="N17" s="839"/>
      <c r="O17" s="840"/>
      <c r="P17" s="840"/>
      <c r="Q17" s="841"/>
      <c r="R17" s="824"/>
      <c r="S17" s="825"/>
      <c r="T17" s="825"/>
      <c r="U17" s="825"/>
      <c r="V17" s="824"/>
      <c r="W17" s="825"/>
      <c r="X17" s="825"/>
      <c r="Y17" s="825"/>
      <c r="Z17" s="824"/>
      <c r="AA17" s="825"/>
      <c r="AB17" s="825"/>
      <c r="AC17" s="825"/>
      <c r="AD17" s="844">
        <f t="shared" si="0"/>
        <v>0</v>
      </c>
      <c r="AE17" s="845"/>
      <c r="AF17" s="845"/>
      <c r="AG17" s="846"/>
      <c r="AH17" s="842" t="str">
        <f>IF(Y6=0,"",1.65*Y6)</f>
        <v/>
      </c>
      <c r="AI17" s="843"/>
      <c r="AJ17" s="843"/>
      <c r="AK17" s="843"/>
      <c r="AL17" s="843"/>
      <c r="AM17" s="843"/>
      <c r="AN17" s="843"/>
      <c r="AO17" s="843"/>
      <c r="AP17" s="757" t="s">
        <v>303</v>
      </c>
      <c r="AQ17" s="757"/>
      <c r="AR17" s="758"/>
      <c r="AT17" s="161" t="str">
        <f>IF(AH17="","",IF(AD17&gt;AH17,"","要確認"))</f>
        <v/>
      </c>
      <c r="AZ17" s="823"/>
      <c r="BA17" s="823"/>
      <c r="BB17" s="834"/>
      <c r="BC17" s="835"/>
      <c r="BD17" s="835"/>
      <c r="BE17" s="835"/>
      <c r="BF17" s="835"/>
      <c r="BG17" s="836"/>
      <c r="BH17" s="811" t="s">
        <v>302</v>
      </c>
      <c r="BI17" s="811"/>
      <c r="BJ17" s="811"/>
      <c r="BK17" s="839">
        <v>15</v>
      </c>
      <c r="BL17" s="840"/>
      <c r="BM17" s="840"/>
      <c r="BN17" s="841"/>
      <c r="BO17" s="824"/>
      <c r="BP17" s="825"/>
      <c r="BQ17" s="825"/>
      <c r="BR17" s="825"/>
      <c r="BS17" s="824"/>
      <c r="BT17" s="825"/>
      <c r="BU17" s="825"/>
      <c r="BV17" s="825"/>
      <c r="BW17" s="824"/>
      <c r="BX17" s="825"/>
      <c r="BY17" s="825"/>
      <c r="BZ17" s="825"/>
      <c r="CA17" s="844">
        <f t="shared" si="1"/>
        <v>15</v>
      </c>
      <c r="CB17" s="845"/>
      <c r="CC17" s="845"/>
      <c r="CD17" s="846"/>
      <c r="CE17" s="842">
        <f>IF(BV6=0,"",1.65*BV6)</f>
        <v>8.25</v>
      </c>
      <c r="CF17" s="843"/>
      <c r="CG17" s="843"/>
      <c r="CH17" s="843"/>
      <c r="CI17" s="843"/>
      <c r="CJ17" s="843"/>
      <c r="CK17" s="843"/>
      <c r="CL17" s="843"/>
      <c r="CM17" s="757" t="s">
        <v>303</v>
      </c>
      <c r="CN17" s="757"/>
      <c r="CO17" s="758"/>
    </row>
    <row r="18" spans="3:96" ht="21" customHeight="1">
      <c r="C18" s="823"/>
      <c r="D18" s="823"/>
      <c r="E18" s="826" t="s">
        <v>304</v>
      </c>
      <c r="F18" s="827"/>
      <c r="G18" s="827"/>
      <c r="H18" s="827"/>
      <c r="I18" s="827"/>
      <c r="J18" s="828"/>
      <c r="K18" s="778" t="s">
        <v>300</v>
      </c>
      <c r="L18" s="778"/>
      <c r="M18" s="778"/>
      <c r="N18" s="832"/>
      <c r="O18" s="833"/>
      <c r="P18" s="833"/>
      <c r="Q18" s="833"/>
      <c r="R18" s="832"/>
      <c r="S18" s="833"/>
      <c r="T18" s="833"/>
      <c r="U18" s="833"/>
      <c r="V18" s="832"/>
      <c r="W18" s="833"/>
      <c r="X18" s="833"/>
      <c r="Y18" s="833"/>
      <c r="Z18" s="832"/>
      <c r="AA18" s="833"/>
      <c r="AB18" s="833"/>
      <c r="AC18" s="833"/>
      <c r="AD18" s="847">
        <f t="shared" si="0"/>
        <v>0</v>
      </c>
      <c r="AE18" s="848"/>
      <c r="AF18" s="848"/>
      <c r="AG18" s="849"/>
      <c r="AH18" s="850" t="s">
        <v>305</v>
      </c>
      <c r="AI18" s="850"/>
      <c r="AJ18" s="850"/>
      <c r="AK18" s="850"/>
      <c r="AL18" s="850"/>
      <c r="AM18" s="850"/>
      <c r="AN18" s="850"/>
      <c r="AO18" s="850"/>
      <c r="AP18" s="850"/>
      <c r="AQ18" s="850"/>
      <c r="AR18" s="850"/>
      <c r="AZ18" s="823"/>
      <c r="BA18" s="823"/>
      <c r="BB18" s="826" t="s">
        <v>304</v>
      </c>
      <c r="BC18" s="827"/>
      <c r="BD18" s="827"/>
      <c r="BE18" s="827"/>
      <c r="BF18" s="827"/>
      <c r="BG18" s="828"/>
      <c r="BH18" s="778" t="s">
        <v>300</v>
      </c>
      <c r="BI18" s="778"/>
      <c r="BJ18" s="778"/>
      <c r="BK18" s="832">
        <v>1</v>
      </c>
      <c r="BL18" s="833"/>
      <c r="BM18" s="833"/>
      <c r="BN18" s="833"/>
      <c r="BO18" s="832"/>
      <c r="BP18" s="833"/>
      <c r="BQ18" s="833"/>
      <c r="BR18" s="833"/>
      <c r="BS18" s="832"/>
      <c r="BT18" s="833"/>
      <c r="BU18" s="833"/>
      <c r="BV18" s="833"/>
      <c r="BW18" s="832"/>
      <c r="BX18" s="833"/>
      <c r="BY18" s="833"/>
      <c r="BZ18" s="833"/>
      <c r="CA18" s="847">
        <f t="shared" si="1"/>
        <v>1</v>
      </c>
      <c r="CB18" s="848"/>
      <c r="CC18" s="848"/>
      <c r="CD18" s="849"/>
      <c r="CE18" s="850" t="s">
        <v>305</v>
      </c>
      <c r="CF18" s="850"/>
      <c r="CG18" s="850"/>
      <c r="CH18" s="850"/>
      <c r="CI18" s="850"/>
      <c r="CJ18" s="850"/>
      <c r="CK18" s="850"/>
      <c r="CL18" s="850"/>
      <c r="CM18" s="850"/>
      <c r="CN18" s="850"/>
      <c r="CO18" s="850"/>
    </row>
    <row r="19" spans="3:96" ht="21" customHeight="1">
      <c r="C19" s="823"/>
      <c r="D19" s="823"/>
      <c r="E19" s="829"/>
      <c r="F19" s="830"/>
      <c r="G19" s="830"/>
      <c r="H19" s="830"/>
      <c r="I19" s="830"/>
      <c r="J19" s="831"/>
      <c r="K19" s="783" t="s">
        <v>302</v>
      </c>
      <c r="L19" s="783"/>
      <c r="M19" s="783"/>
      <c r="N19" s="812"/>
      <c r="O19" s="813"/>
      <c r="P19" s="813"/>
      <c r="Q19" s="813"/>
      <c r="R19" s="812"/>
      <c r="S19" s="813"/>
      <c r="T19" s="813"/>
      <c r="U19" s="813"/>
      <c r="V19" s="812"/>
      <c r="W19" s="813"/>
      <c r="X19" s="813"/>
      <c r="Y19" s="813"/>
      <c r="Z19" s="812"/>
      <c r="AA19" s="813"/>
      <c r="AB19" s="813"/>
      <c r="AC19" s="813"/>
      <c r="AD19" s="816">
        <f t="shared" si="0"/>
        <v>0</v>
      </c>
      <c r="AE19" s="817"/>
      <c r="AF19" s="817"/>
      <c r="AG19" s="817"/>
      <c r="AH19" s="818" t="str">
        <f>IF(Y7=0,"",3.3*Y7)</f>
        <v/>
      </c>
      <c r="AI19" s="819"/>
      <c r="AJ19" s="819"/>
      <c r="AK19" s="819"/>
      <c r="AL19" s="819"/>
      <c r="AM19" s="819"/>
      <c r="AN19" s="819"/>
      <c r="AO19" s="819"/>
      <c r="AP19" s="820" t="s">
        <v>303</v>
      </c>
      <c r="AQ19" s="820"/>
      <c r="AR19" s="821"/>
      <c r="AT19" s="161" t="str">
        <f>IF(AH19="","",IF(AD19&gt;AH19,"","要確認"))</f>
        <v/>
      </c>
      <c r="AZ19" s="823"/>
      <c r="BA19" s="823"/>
      <c r="BB19" s="829"/>
      <c r="BC19" s="830"/>
      <c r="BD19" s="830"/>
      <c r="BE19" s="830"/>
      <c r="BF19" s="830"/>
      <c r="BG19" s="831"/>
      <c r="BH19" s="783" t="s">
        <v>302</v>
      </c>
      <c r="BI19" s="783"/>
      <c r="BJ19" s="783"/>
      <c r="BK19" s="812">
        <v>50</v>
      </c>
      <c r="BL19" s="813"/>
      <c r="BM19" s="813"/>
      <c r="BN19" s="813"/>
      <c r="BO19" s="812"/>
      <c r="BP19" s="813"/>
      <c r="BQ19" s="813"/>
      <c r="BR19" s="813"/>
      <c r="BS19" s="812"/>
      <c r="BT19" s="813"/>
      <c r="BU19" s="813"/>
      <c r="BV19" s="813"/>
      <c r="BW19" s="812"/>
      <c r="BX19" s="813"/>
      <c r="BY19" s="813"/>
      <c r="BZ19" s="813"/>
      <c r="CA19" s="816">
        <f t="shared" si="1"/>
        <v>50</v>
      </c>
      <c r="CB19" s="817"/>
      <c r="CC19" s="817"/>
      <c r="CD19" s="817"/>
      <c r="CE19" s="818">
        <f>IF(BV7=0,"",3.3*BV7)</f>
        <v>49.5</v>
      </c>
      <c r="CF19" s="819"/>
      <c r="CG19" s="819"/>
      <c r="CH19" s="819"/>
      <c r="CI19" s="819"/>
      <c r="CJ19" s="819"/>
      <c r="CK19" s="819"/>
      <c r="CL19" s="819"/>
      <c r="CM19" s="820" t="s">
        <v>303</v>
      </c>
      <c r="CN19" s="820"/>
      <c r="CO19" s="821"/>
    </row>
    <row r="20" spans="3:96" ht="42" customHeight="1">
      <c r="C20" s="823"/>
      <c r="D20" s="823"/>
      <c r="E20" s="667" t="s">
        <v>306</v>
      </c>
      <c r="F20" s="668"/>
      <c r="G20" s="668"/>
      <c r="H20" s="668"/>
      <c r="I20" s="668"/>
      <c r="J20" s="668"/>
      <c r="K20" s="668"/>
      <c r="L20" s="668"/>
      <c r="M20" s="669"/>
      <c r="N20" s="765" t="str">
        <f>IF(SUM(N17,N19)=0,"",SUM(N17,N19))</f>
        <v/>
      </c>
      <c r="O20" s="765"/>
      <c r="P20" s="765"/>
      <c r="Q20" s="765"/>
      <c r="R20" s="765" t="str">
        <f>IF(SUM(R17,R19)=0,"",SUM(R17,R19))</f>
        <v/>
      </c>
      <c r="S20" s="765"/>
      <c r="T20" s="765"/>
      <c r="U20" s="765"/>
      <c r="V20" s="765" t="str">
        <f>IF(SUM(V17,V19)=0,"",SUM(V17,V19))</f>
        <v/>
      </c>
      <c r="W20" s="765"/>
      <c r="X20" s="765"/>
      <c r="Y20" s="765"/>
      <c r="Z20" s="765" t="str">
        <f>IF(SUM(Z17,Z19)=0,"",SUM(Z17,Z19))</f>
        <v/>
      </c>
      <c r="AA20" s="765"/>
      <c r="AB20" s="765"/>
      <c r="AC20" s="765"/>
      <c r="AD20" s="765">
        <f t="shared" si="0"/>
        <v>0</v>
      </c>
      <c r="AE20" s="765"/>
      <c r="AF20" s="765"/>
      <c r="AG20" s="765"/>
      <c r="AH20" s="822" t="s">
        <v>307</v>
      </c>
      <c r="AI20" s="822"/>
      <c r="AJ20" s="822"/>
      <c r="AK20" s="822"/>
      <c r="AL20" s="822"/>
      <c r="AM20" s="822"/>
      <c r="AN20" s="822"/>
      <c r="AO20" s="822"/>
      <c r="AP20" s="822"/>
      <c r="AQ20" s="822"/>
      <c r="AR20" s="822"/>
      <c r="AZ20" s="823"/>
      <c r="BA20" s="823"/>
      <c r="BB20" s="667" t="s">
        <v>306</v>
      </c>
      <c r="BC20" s="668"/>
      <c r="BD20" s="668"/>
      <c r="BE20" s="668"/>
      <c r="BF20" s="668"/>
      <c r="BG20" s="668"/>
      <c r="BH20" s="668"/>
      <c r="BI20" s="668"/>
      <c r="BJ20" s="669"/>
      <c r="BK20" s="765">
        <f>IF(SUM(BK17,BK19)=0,"",SUM(BK17,BK19))</f>
        <v>65</v>
      </c>
      <c r="BL20" s="765"/>
      <c r="BM20" s="765"/>
      <c r="BN20" s="765"/>
      <c r="BO20" s="765" t="str">
        <f>IF(SUM(BO17,BO19)=0,"",SUM(BO17,BO19))</f>
        <v/>
      </c>
      <c r="BP20" s="765"/>
      <c r="BQ20" s="765"/>
      <c r="BR20" s="765"/>
      <c r="BS20" s="765" t="str">
        <f>IF(SUM(BS17,BS19)=0,"",SUM(BS17,BS19))</f>
        <v/>
      </c>
      <c r="BT20" s="765"/>
      <c r="BU20" s="765"/>
      <c r="BV20" s="765"/>
      <c r="BW20" s="765" t="str">
        <f>IF(SUM(BW17,BW19)=0,"",SUM(BW17,BW19))</f>
        <v/>
      </c>
      <c r="BX20" s="765"/>
      <c r="BY20" s="765"/>
      <c r="BZ20" s="765"/>
      <c r="CA20" s="765">
        <f t="shared" si="1"/>
        <v>65</v>
      </c>
      <c r="CB20" s="765"/>
      <c r="CC20" s="765"/>
      <c r="CD20" s="765"/>
      <c r="CE20" s="822" t="s">
        <v>307</v>
      </c>
      <c r="CF20" s="822"/>
      <c r="CG20" s="822"/>
      <c r="CH20" s="822"/>
      <c r="CI20" s="822"/>
      <c r="CJ20" s="822"/>
      <c r="CK20" s="822"/>
      <c r="CL20" s="822"/>
      <c r="CM20" s="822"/>
      <c r="CN20" s="822"/>
      <c r="CO20" s="822"/>
    </row>
    <row r="21" spans="3:96" ht="21" customHeight="1">
      <c r="C21" s="798" t="s">
        <v>308</v>
      </c>
      <c r="D21" s="799"/>
      <c r="E21" s="804" t="s">
        <v>309</v>
      </c>
      <c r="F21" s="805"/>
      <c r="G21" s="805"/>
      <c r="H21" s="805"/>
      <c r="I21" s="805"/>
      <c r="J21" s="806"/>
      <c r="K21" s="810" t="s">
        <v>300</v>
      </c>
      <c r="L21" s="810"/>
      <c r="M21" s="810"/>
      <c r="N21" s="814"/>
      <c r="O21" s="814"/>
      <c r="P21" s="814"/>
      <c r="Q21" s="814"/>
      <c r="R21" s="814"/>
      <c r="S21" s="814"/>
      <c r="T21" s="814"/>
      <c r="U21" s="814"/>
      <c r="V21" s="814"/>
      <c r="W21" s="814"/>
      <c r="X21" s="814"/>
      <c r="Y21" s="814"/>
      <c r="Z21" s="814"/>
      <c r="AA21" s="814"/>
      <c r="AB21" s="814"/>
      <c r="AC21" s="814"/>
      <c r="AD21" s="815">
        <f t="shared" si="0"/>
        <v>0</v>
      </c>
      <c r="AE21" s="815"/>
      <c r="AF21" s="815"/>
      <c r="AG21" s="815"/>
      <c r="AH21" s="792"/>
      <c r="AI21" s="793"/>
      <c r="AJ21" s="793"/>
      <c r="AK21" s="793"/>
      <c r="AL21" s="793"/>
      <c r="AM21" s="793"/>
      <c r="AN21" s="793"/>
      <c r="AO21" s="793"/>
      <c r="AP21" s="793"/>
      <c r="AQ21" s="793"/>
      <c r="AR21" s="794"/>
      <c r="AZ21" s="798" t="s">
        <v>308</v>
      </c>
      <c r="BA21" s="799"/>
      <c r="BB21" s="804" t="s">
        <v>309</v>
      </c>
      <c r="BC21" s="805"/>
      <c r="BD21" s="805"/>
      <c r="BE21" s="805"/>
      <c r="BF21" s="805"/>
      <c r="BG21" s="806"/>
      <c r="BH21" s="810" t="s">
        <v>300</v>
      </c>
      <c r="BI21" s="810"/>
      <c r="BJ21" s="810"/>
      <c r="BK21" s="814">
        <v>1</v>
      </c>
      <c r="BL21" s="814"/>
      <c r="BM21" s="814"/>
      <c r="BN21" s="814"/>
      <c r="BO21" s="814"/>
      <c r="BP21" s="814"/>
      <c r="BQ21" s="814"/>
      <c r="BR21" s="814"/>
      <c r="BS21" s="814"/>
      <c r="BT21" s="814"/>
      <c r="BU21" s="814"/>
      <c r="BV21" s="814"/>
      <c r="BW21" s="814"/>
      <c r="BX21" s="814"/>
      <c r="BY21" s="814"/>
      <c r="BZ21" s="814"/>
      <c r="CA21" s="815">
        <f t="shared" si="1"/>
        <v>1</v>
      </c>
      <c r="CB21" s="815"/>
      <c r="CC21" s="815"/>
      <c r="CD21" s="815"/>
      <c r="CE21" s="792"/>
      <c r="CF21" s="793"/>
      <c r="CG21" s="793"/>
      <c r="CH21" s="793"/>
      <c r="CI21" s="793"/>
      <c r="CJ21" s="793"/>
      <c r="CK21" s="793"/>
      <c r="CL21" s="793"/>
      <c r="CM21" s="793"/>
      <c r="CN21" s="793"/>
      <c r="CO21" s="794"/>
    </row>
    <row r="22" spans="3:96" ht="21" customHeight="1">
      <c r="C22" s="800"/>
      <c r="D22" s="801"/>
      <c r="E22" s="807"/>
      <c r="F22" s="808"/>
      <c r="G22" s="808"/>
      <c r="H22" s="808"/>
      <c r="I22" s="808"/>
      <c r="J22" s="809"/>
      <c r="K22" s="811" t="s">
        <v>302</v>
      </c>
      <c r="L22" s="811"/>
      <c r="M22" s="811"/>
      <c r="N22" s="790"/>
      <c r="O22" s="790"/>
      <c r="P22" s="790"/>
      <c r="Q22" s="790"/>
      <c r="R22" s="790"/>
      <c r="S22" s="790"/>
      <c r="T22" s="790"/>
      <c r="U22" s="790"/>
      <c r="V22" s="790"/>
      <c r="W22" s="790"/>
      <c r="X22" s="790"/>
      <c r="Y22" s="790"/>
      <c r="Z22" s="790"/>
      <c r="AA22" s="790"/>
      <c r="AB22" s="790"/>
      <c r="AC22" s="790"/>
      <c r="AD22" s="791">
        <f t="shared" si="0"/>
        <v>0</v>
      </c>
      <c r="AE22" s="791"/>
      <c r="AF22" s="791"/>
      <c r="AG22" s="791"/>
      <c r="AH22" s="795"/>
      <c r="AI22" s="796"/>
      <c r="AJ22" s="796"/>
      <c r="AK22" s="796"/>
      <c r="AL22" s="796"/>
      <c r="AM22" s="796"/>
      <c r="AN22" s="796"/>
      <c r="AO22" s="796"/>
      <c r="AP22" s="796"/>
      <c r="AQ22" s="796"/>
      <c r="AR22" s="797"/>
      <c r="AZ22" s="800"/>
      <c r="BA22" s="801"/>
      <c r="BB22" s="807"/>
      <c r="BC22" s="808"/>
      <c r="BD22" s="808"/>
      <c r="BE22" s="808"/>
      <c r="BF22" s="808"/>
      <c r="BG22" s="809"/>
      <c r="BH22" s="811" t="s">
        <v>302</v>
      </c>
      <c r="BI22" s="811"/>
      <c r="BJ22" s="811"/>
      <c r="BK22" s="790">
        <v>50</v>
      </c>
      <c r="BL22" s="790"/>
      <c r="BM22" s="790"/>
      <c r="BN22" s="790"/>
      <c r="BO22" s="790"/>
      <c r="BP22" s="790"/>
      <c r="BQ22" s="790"/>
      <c r="BR22" s="790"/>
      <c r="BS22" s="790"/>
      <c r="BT22" s="790"/>
      <c r="BU22" s="790"/>
      <c r="BV22" s="790"/>
      <c r="BW22" s="790"/>
      <c r="BX22" s="790"/>
      <c r="BY22" s="790"/>
      <c r="BZ22" s="790"/>
      <c r="CA22" s="791">
        <f t="shared" si="1"/>
        <v>50</v>
      </c>
      <c r="CB22" s="791"/>
      <c r="CC22" s="791"/>
      <c r="CD22" s="791"/>
      <c r="CE22" s="795"/>
      <c r="CF22" s="796"/>
      <c r="CG22" s="796"/>
      <c r="CH22" s="796"/>
      <c r="CI22" s="796"/>
      <c r="CJ22" s="796"/>
      <c r="CK22" s="796"/>
      <c r="CL22" s="796"/>
      <c r="CM22" s="796"/>
      <c r="CN22" s="796"/>
      <c r="CO22" s="797"/>
    </row>
    <row r="23" spans="3:96" ht="21" customHeight="1">
      <c r="C23" s="800"/>
      <c r="D23" s="801"/>
      <c r="E23" s="786" t="s">
        <v>310</v>
      </c>
      <c r="F23" s="787"/>
      <c r="G23" s="787"/>
      <c r="H23" s="787"/>
      <c r="I23" s="787"/>
      <c r="J23" s="788"/>
      <c r="K23" s="778" t="s">
        <v>300</v>
      </c>
      <c r="L23" s="778"/>
      <c r="M23" s="778"/>
      <c r="N23" s="789"/>
      <c r="O23" s="789"/>
      <c r="P23" s="789"/>
      <c r="Q23" s="789"/>
      <c r="R23" s="789"/>
      <c r="S23" s="789"/>
      <c r="T23" s="789"/>
      <c r="U23" s="789"/>
      <c r="V23" s="789"/>
      <c r="W23" s="789"/>
      <c r="X23" s="789"/>
      <c r="Y23" s="789"/>
      <c r="Z23" s="789"/>
      <c r="AA23" s="789"/>
      <c r="AB23" s="789"/>
      <c r="AC23" s="789"/>
      <c r="AD23" s="779">
        <f t="shared" si="0"/>
        <v>0</v>
      </c>
      <c r="AE23" s="779"/>
      <c r="AF23" s="779"/>
      <c r="AG23" s="779"/>
      <c r="AH23" s="780" t="s">
        <v>311</v>
      </c>
      <c r="AI23" s="781"/>
      <c r="AJ23" s="781"/>
      <c r="AK23" s="781"/>
      <c r="AL23" s="781"/>
      <c r="AM23" s="781"/>
      <c r="AN23" s="781"/>
      <c r="AO23" s="781"/>
      <c r="AP23" s="781"/>
      <c r="AQ23" s="781"/>
      <c r="AR23" s="782"/>
      <c r="AZ23" s="800"/>
      <c r="BA23" s="801"/>
      <c r="BB23" s="786" t="s">
        <v>310</v>
      </c>
      <c r="BC23" s="787"/>
      <c r="BD23" s="787"/>
      <c r="BE23" s="787"/>
      <c r="BF23" s="787"/>
      <c r="BG23" s="788"/>
      <c r="BH23" s="778" t="s">
        <v>300</v>
      </c>
      <c r="BI23" s="778"/>
      <c r="BJ23" s="778"/>
      <c r="BK23" s="789"/>
      <c r="BL23" s="789"/>
      <c r="BM23" s="789"/>
      <c r="BN23" s="789"/>
      <c r="BO23" s="789">
        <v>3</v>
      </c>
      <c r="BP23" s="789"/>
      <c r="BQ23" s="789"/>
      <c r="BR23" s="789"/>
      <c r="BS23" s="789"/>
      <c r="BT23" s="789"/>
      <c r="BU23" s="789"/>
      <c r="BV23" s="789"/>
      <c r="BW23" s="789"/>
      <c r="BX23" s="789"/>
      <c r="BY23" s="789"/>
      <c r="BZ23" s="789"/>
      <c r="CA23" s="779">
        <f t="shared" si="1"/>
        <v>3</v>
      </c>
      <c r="CB23" s="779"/>
      <c r="CC23" s="779"/>
      <c r="CD23" s="779"/>
      <c r="CE23" s="780" t="s">
        <v>311</v>
      </c>
      <c r="CF23" s="781"/>
      <c r="CG23" s="781"/>
      <c r="CH23" s="781"/>
      <c r="CI23" s="781"/>
      <c r="CJ23" s="781"/>
      <c r="CK23" s="781"/>
      <c r="CL23" s="781"/>
      <c r="CM23" s="781"/>
      <c r="CN23" s="781"/>
      <c r="CO23" s="782"/>
    </row>
    <row r="24" spans="3:96" ht="21" customHeight="1">
      <c r="C24" s="800"/>
      <c r="D24" s="801"/>
      <c r="E24" s="786"/>
      <c r="F24" s="787"/>
      <c r="G24" s="787"/>
      <c r="H24" s="787"/>
      <c r="I24" s="787"/>
      <c r="J24" s="788"/>
      <c r="K24" s="783" t="s">
        <v>302</v>
      </c>
      <c r="L24" s="783"/>
      <c r="M24" s="783"/>
      <c r="N24" s="777"/>
      <c r="O24" s="777"/>
      <c r="P24" s="777"/>
      <c r="Q24" s="777"/>
      <c r="R24" s="777"/>
      <c r="S24" s="777"/>
      <c r="T24" s="777"/>
      <c r="U24" s="777"/>
      <c r="V24" s="777"/>
      <c r="W24" s="777"/>
      <c r="X24" s="777"/>
      <c r="Y24" s="777"/>
      <c r="Z24" s="777"/>
      <c r="AA24" s="777"/>
      <c r="AB24" s="777"/>
      <c r="AC24" s="777"/>
      <c r="AD24" s="784">
        <f t="shared" si="0"/>
        <v>0</v>
      </c>
      <c r="AE24" s="784"/>
      <c r="AF24" s="784"/>
      <c r="AG24" s="784"/>
      <c r="AH24" s="785"/>
      <c r="AI24" s="785"/>
      <c r="AJ24" s="785"/>
      <c r="AK24" s="785"/>
      <c r="AL24" s="785"/>
      <c r="AM24" s="785"/>
      <c r="AN24" s="785"/>
      <c r="AO24" s="785"/>
      <c r="AP24" s="785"/>
      <c r="AQ24" s="785"/>
      <c r="AR24" s="785"/>
      <c r="AZ24" s="800"/>
      <c r="BA24" s="801"/>
      <c r="BB24" s="786"/>
      <c r="BC24" s="787"/>
      <c r="BD24" s="787"/>
      <c r="BE24" s="787"/>
      <c r="BF24" s="787"/>
      <c r="BG24" s="788"/>
      <c r="BH24" s="783" t="s">
        <v>302</v>
      </c>
      <c r="BI24" s="783"/>
      <c r="BJ24" s="783"/>
      <c r="BK24" s="777"/>
      <c r="BL24" s="777"/>
      <c r="BM24" s="777"/>
      <c r="BN24" s="777"/>
      <c r="BO24" s="777">
        <v>150</v>
      </c>
      <c r="BP24" s="777"/>
      <c r="BQ24" s="777"/>
      <c r="BR24" s="777"/>
      <c r="BS24" s="777"/>
      <c r="BT24" s="777"/>
      <c r="BU24" s="777"/>
      <c r="BV24" s="777"/>
      <c r="BW24" s="777"/>
      <c r="BX24" s="777"/>
      <c r="BY24" s="777"/>
      <c r="BZ24" s="777"/>
      <c r="CA24" s="784">
        <f t="shared" si="1"/>
        <v>150</v>
      </c>
      <c r="CB24" s="784"/>
      <c r="CC24" s="784"/>
      <c r="CD24" s="784"/>
      <c r="CE24" s="785"/>
      <c r="CF24" s="785"/>
      <c r="CG24" s="785"/>
      <c r="CH24" s="785"/>
      <c r="CI24" s="785"/>
      <c r="CJ24" s="785"/>
      <c r="CK24" s="785"/>
      <c r="CL24" s="785"/>
      <c r="CM24" s="785"/>
      <c r="CN24" s="785"/>
      <c r="CO24" s="785"/>
    </row>
    <row r="25" spans="3:96" ht="21" customHeight="1">
      <c r="C25" s="800"/>
      <c r="D25" s="801"/>
      <c r="E25" s="774" t="s">
        <v>312</v>
      </c>
      <c r="F25" s="775"/>
      <c r="G25" s="775"/>
      <c r="H25" s="775"/>
      <c r="I25" s="775"/>
      <c r="J25" s="775"/>
      <c r="K25" s="775"/>
      <c r="L25" s="775"/>
      <c r="M25" s="776"/>
      <c r="N25" s="777"/>
      <c r="O25" s="777"/>
      <c r="P25" s="777"/>
      <c r="Q25" s="777"/>
      <c r="R25" s="777"/>
      <c r="S25" s="777"/>
      <c r="T25" s="777"/>
      <c r="U25" s="777"/>
      <c r="V25" s="777"/>
      <c r="W25" s="777"/>
      <c r="X25" s="777"/>
      <c r="Y25" s="777"/>
      <c r="Z25" s="777"/>
      <c r="AA25" s="777"/>
      <c r="AB25" s="777"/>
      <c r="AC25" s="777"/>
      <c r="AD25" s="772">
        <f t="shared" si="0"/>
        <v>0</v>
      </c>
      <c r="AE25" s="772"/>
      <c r="AF25" s="772"/>
      <c r="AG25" s="772"/>
      <c r="AH25" s="773"/>
      <c r="AI25" s="773"/>
      <c r="AJ25" s="773"/>
      <c r="AK25" s="773"/>
      <c r="AL25" s="773"/>
      <c r="AM25" s="773"/>
      <c r="AN25" s="773"/>
      <c r="AO25" s="773"/>
      <c r="AP25" s="773"/>
      <c r="AQ25" s="773"/>
      <c r="AR25" s="773"/>
      <c r="AZ25" s="800"/>
      <c r="BA25" s="801"/>
      <c r="BB25" s="774" t="s">
        <v>312</v>
      </c>
      <c r="BC25" s="775"/>
      <c r="BD25" s="775"/>
      <c r="BE25" s="775"/>
      <c r="BF25" s="775"/>
      <c r="BG25" s="775"/>
      <c r="BH25" s="775"/>
      <c r="BI25" s="775"/>
      <c r="BJ25" s="776"/>
      <c r="BK25" s="764"/>
      <c r="BL25" s="764"/>
      <c r="BM25" s="764"/>
      <c r="BN25" s="764"/>
      <c r="BO25" s="764">
        <v>60</v>
      </c>
      <c r="BP25" s="764"/>
      <c r="BQ25" s="764"/>
      <c r="BR25" s="764"/>
      <c r="BS25" s="764"/>
      <c r="BT25" s="764"/>
      <c r="BU25" s="764"/>
      <c r="BV25" s="764"/>
      <c r="BW25" s="764"/>
      <c r="BX25" s="764"/>
      <c r="BY25" s="764"/>
      <c r="BZ25" s="764"/>
      <c r="CA25" s="772">
        <f t="shared" si="1"/>
        <v>60</v>
      </c>
      <c r="CB25" s="772"/>
      <c r="CC25" s="772"/>
      <c r="CD25" s="772"/>
      <c r="CE25" s="773"/>
      <c r="CF25" s="773"/>
      <c r="CG25" s="773"/>
      <c r="CH25" s="773"/>
      <c r="CI25" s="773"/>
      <c r="CJ25" s="773"/>
      <c r="CK25" s="773"/>
      <c r="CL25" s="773"/>
      <c r="CM25" s="773"/>
      <c r="CN25" s="773"/>
      <c r="CO25" s="773"/>
    </row>
    <row r="26" spans="3:96" ht="21" customHeight="1">
      <c r="C26" s="800"/>
      <c r="D26" s="801"/>
      <c r="E26" s="771" t="s">
        <v>313</v>
      </c>
      <c r="F26" s="771"/>
      <c r="G26" s="771"/>
      <c r="H26" s="771"/>
      <c r="I26" s="771"/>
      <c r="J26" s="771"/>
      <c r="K26" s="771"/>
      <c r="L26" s="771"/>
      <c r="M26" s="771"/>
      <c r="N26" s="765" t="str">
        <f>IF(SUM(N22,N24,N25)=0,"",SUM(N22,N24,N25))</f>
        <v/>
      </c>
      <c r="O26" s="765"/>
      <c r="P26" s="765"/>
      <c r="Q26" s="765"/>
      <c r="R26" s="765" t="str">
        <f>IF(SUM(R22,R24,R25)=0,"",SUM(R22,R24,R25))</f>
        <v/>
      </c>
      <c r="S26" s="765"/>
      <c r="T26" s="765"/>
      <c r="U26" s="765"/>
      <c r="V26" s="765" t="str">
        <f>IF(SUM(V22,V24,V25)=0,"",SUM(V22,V24,V25))</f>
        <v/>
      </c>
      <c r="W26" s="765"/>
      <c r="X26" s="765"/>
      <c r="Y26" s="765"/>
      <c r="Z26" s="765" t="str">
        <f>IF(SUM(Z22,Z24,Z25)=0,"",SUM(Z22,Z24,Z25))</f>
        <v/>
      </c>
      <c r="AA26" s="765"/>
      <c r="AB26" s="765"/>
      <c r="AC26" s="765"/>
      <c r="AD26" s="765">
        <f>SUM(N26:AC27)</f>
        <v>0</v>
      </c>
      <c r="AE26" s="765"/>
      <c r="AF26" s="765"/>
      <c r="AG26" s="765"/>
      <c r="AH26" s="767" t="s">
        <v>314</v>
      </c>
      <c r="AI26" s="767"/>
      <c r="AJ26" s="767"/>
      <c r="AK26" s="767"/>
      <c r="AL26" s="767"/>
      <c r="AM26" s="767"/>
      <c r="AN26" s="767"/>
      <c r="AO26" s="767"/>
      <c r="AP26" s="767"/>
      <c r="AQ26" s="767"/>
      <c r="AR26" s="767"/>
      <c r="AZ26" s="800"/>
      <c r="BA26" s="801"/>
      <c r="BB26" s="771" t="s">
        <v>313</v>
      </c>
      <c r="BC26" s="771"/>
      <c r="BD26" s="771"/>
      <c r="BE26" s="771"/>
      <c r="BF26" s="771"/>
      <c r="BG26" s="771"/>
      <c r="BH26" s="771"/>
      <c r="BI26" s="771"/>
      <c r="BJ26" s="771"/>
      <c r="BK26" s="765">
        <f>IF(SUM(BK22,BK24,BK25)=0,"",SUM(BK22,BK24,BK25))</f>
        <v>50</v>
      </c>
      <c r="BL26" s="765"/>
      <c r="BM26" s="765"/>
      <c r="BN26" s="765"/>
      <c r="BO26" s="765">
        <f>IF(SUM(BO22,BO24,BO25)=0,"",SUM(BO22,BO24,BO25))</f>
        <v>210</v>
      </c>
      <c r="BP26" s="765"/>
      <c r="BQ26" s="765"/>
      <c r="BR26" s="765"/>
      <c r="BS26" s="765" t="str">
        <f>IF(SUM(BS22,BS24,BS25)=0,"",SUM(BS22,BS24,BS25))</f>
        <v/>
      </c>
      <c r="BT26" s="765"/>
      <c r="BU26" s="765"/>
      <c r="BV26" s="765"/>
      <c r="BW26" s="765" t="str">
        <f>IF(SUM(BW22,BW24,BW25)=0,"",SUM(BW22,BW24,BW25))</f>
        <v/>
      </c>
      <c r="BX26" s="765"/>
      <c r="BY26" s="765"/>
      <c r="BZ26" s="765"/>
      <c r="CA26" s="765">
        <f>SUM(BK26:BZ27)</f>
        <v>260</v>
      </c>
      <c r="CB26" s="765"/>
      <c r="CC26" s="765"/>
      <c r="CD26" s="765"/>
      <c r="CE26" s="767" t="s">
        <v>314</v>
      </c>
      <c r="CF26" s="767"/>
      <c r="CG26" s="767"/>
      <c r="CH26" s="767"/>
      <c r="CI26" s="767"/>
      <c r="CJ26" s="767"/>
      <c r="CK26" s="767"/>
      <c r="CL26" s="767"/>
      <c r="CM26" s="767"/>
      <c r="CN26" s="767"/>
      <c r="CO26" s="767"/>
    </row>
    <row r="27" spans="3:96" ht="21" customHeight="1">
      <c r="C27" s="802"/>
      <c r="D27" s="803"/>
      <c r="E27" s="690"/>
      <c r="F27" s="690"/>
      <c r="G27" s="690"/>
      <c r="H27" s="690"/>
      <c r="I27" s="690"/>
      <c r="J27" s="690"/>
      <c r="K27" s="690"/>
      <c r="L27" s="690"/>
      <c r="M27" s="690"/>
      <c r="N27" s="759"/>
      <c r="O27" s="759"/>
      <c r="P27" s="759"/>
      <c r="Q27" s="759"/>
      <c r="R27" s="759"/>
      <c r="S27" s="759"/>
      <c r="T27" s="759"/>
      <c r="U27" s="759"/>
      <c r="V27" s="759"/>
      <c r="W27" s="759"/>
      <c r="X27" s="759"/>
      <c r="Y27" s="759"/>
      <c r="Z27" s="759"/>
      <c r="AA27" s="759"/>
      <c r="AB27" s="759"/>
      <c r="AC27" s="759"/>
      <c r="AD27" s="759"/>
      <c r="AE27" s="759"/>
      <c r="AF27" s="766"/>
      <c r="AG27" s="766"/>
      <c r="AH27" s="768" t="s">
        <v>315</v>
      </c>
      <c r="AI27" s="769"/>
      <c r="AJ27" s="769"/>
      <c r="AK27" s="769"/>
      <c r="AL27" s="770" t="str">
        <f>IF(SUM(Y8:AE11)=0,"",1.98*SUM(N9,N10,N11,Y8,Y9,Y10,Y11))</f>
        <v/>
      </c>
      <c r="AM27" s="770"/>
      <c r="AN27" s="770"/>
      <c r="AO27" s="770"/>
      <c r="AP27" s="726" t="s">
        <v>303</v>
      </c>
      <c r="AQ27" s="726"/>
      <c r="AR27" s="727"/>
      <c r="AT27" s="161" t="str">
        <f>IF(AL27="","",IF(AD26&gt;AL27,"","要確認"))</f>
        <v/>
      </c>
      <c r="AZ27" s="802"/>
      <c r="BA27" s="803"/>
      <c r="BB27" s="690"/>
      <c r="BC27" s="690"/>
      <c r="BD27" s="690"/>
      <c r="BE27" s="690"/>
      <c r="BF27" s="690"/>
      <c r="BG27" s="690"/>
      <c r="BH27" s="690"/>
      <c r="BI27" s="690"/>
      <c r="BJ27" s="690"/>
      <c r="BK27" s="759"/>
      <c r="BL27" s="759"/>
      <c r="BM27" s="759"/>
      <c r="BN27" s="759"/>
      <c r="BO27" s="759"/>
      <c r="BP27" s="759"/>
      <c r="BQ27" s="759"/>
      <c r="BR27" s="759"/>
      <c r="BS27" s="759"/>
      <c r="BT27" s="759"/>
      <c r="BU27" s="759"/>
      <c r="BV27" s="759"/>
      <c r="BW27" s="759"/>
      <c r="BX27" s="759"/>
      <c r="BY27" s="759"/>
      <c r="BZ27" s="759"/>
      <c r="CA27" s="759"/>
      <c r="CB27" s="759"/>
      <c r="CC27" s="766"/>
      <c r="CD27" s="766"/>
      <c r="CE27" s="768" t="s">
        <v>315</v>
      </c>
      <c r="CF27" s="769"/>
      <c r="CG27" s="769"/>
      <c r="CH27" s="769"/>
      <c r="CI27" s="770">
        <f>1.98*SUM(BK9,BK10,BK11,BV8,BV9,BV10,BV11)</f>
        <v>203.94</v>
      </c>
      <c r="CJ27" s="770"/>
      <c r="CK27" s="770"/>
      <c r="CL27" s="770"/>
      <c r="CM27" s="726" t="s">
        <v>303</v>
      </c>
      <c r="CN27" s="726"/>
      <c r="CO27" s="727"/>
    </row>
    <row r="28" spans="3:96" ht="23.1" customHeight="1">
      <c r="C28" s="729" t="s">
        <v>316</v>
      </c>
      <c r="D28" s="761"/>
      <c r="E28" s="761"/>
      <c r="F28" s="761"/>
      <c r="G28" s="761"/>
      <c r="H28" s="761"/>
      <c r="I28" s="761"/>
      <c r="J28" s="761"/>
      <c r="K28" s="761"/>
      <c r="L28" s="761"/>
      <c r="M28" s="762"/>
      <c r="N28" s="763"/>
      <c r="O28" s="763"/>
      <c r="P28" s="763"/>
      <c r="Q28" s="763"/>
      <c r="R28" s="763"/>
      <c r="S28" s="763"/>
      <c r="T28" s="763"/>
      <c r="U28" s="763"/>
      <c r="V28" s="763"/>
      <c r="W28" s="763"/>
      <c r="X28" s="763"/>
      <c r="Y28" s="763"/>
      <c r="Z28" s="763"/>
      <c r="AA28" s="763"/>
      <c r="AB28" s="763"/>
      <c r="AC28" s="763"/>
      <c r="AD28" s="759">
        <f>SUM(N28:AC28)</f>
        <v>0</v>
      </c>
      <c r="AE28" s="759"/>
      <c r="AF28" s="759"/>
      <c r="AG28" s="759"/>
      <c r="AH28" s="760"/>
      <c r="AI28" s="760"/>
      <c r="AJ28" s="760"/>
      <c r="AK28" s="760"/>
      <c r="AL28" s="760"/>
      <c r="AM28" s="760"/>
      <c r="AN28" s="760"/>
      <c r="AO28" s="760"/>
      <c r="AP28" s="760"/>
      <c r="AQ28" s="760"/>
      <c r="AR28" s="760"/>
      <c r="AZ28" s="729" t="s">
        <v>316</v>
      </c>
      <c r="BA28" s="761"/>
      <c r="BB28" s="761"/>
      <c r="BC28" s="761"/>
      <c r="BD28" s="761"/>
      <c r="BE28" s="761"/>
      <c r="BF28" s="761"/>
      <c r="BG28" s="761"/>
      <c r="BH28" s="761"/>
      <c r="BI28" s="761"/>
      <c r="BJ28" s="762"/>
      <c r="BK28" s="763">
        <v>30</v>
      </c>
      <c r="BL28" s="763"/>
      <c r="BM28" s="763"/>
      <c r="BN28" s="763"/>
      <c r="BO28" s="763">
        <v>25</v>
      </c>
      <c r="BP28" s="763"/>
      <c r="BQ28" s="763"/>
      <c r="BR28" s="763"/>
      <c r="BS28" s="763"/>
      <c r="BT28" s="763"/>
      <c r="BU28" s="763"/>
      <c r="BV28" s="763"/>
      <c r="BW28" s="763"/>
      <c r="BX28" s="763"/>
      <c r="BY28" s="763"/>
      <c r="BZ28" s="763"/>
      <c r="CA28" s="759">
        <f>SUM(BK28:BZ28)</f>
        <v>55</v>
      </c>
      <c r="CB28" s="759"/>
      <c r="CC28" s="759"/>
      <c r="CD28" s="759"/>
      <c r="CE28" s="760"/>
      <c r="CF28" s="760"/>
      <c r="CG28" s="760"/>
      <c r="CH28" s="760"/>
      <c r="CI28" s="760"/>
      <c r="CJ28" s="760"/>
      <c r="CK28" s="760"/>
      <c r="CL28" s="760"/>
      <c r="CM28" s="760"/>
      <c r="CN28" s="760"/>
      <c r="CO28" s="760"/>
      <c r="CQ28" s="166" t="s">
        <v>317</v>
      </c>
      <c r="CR28" s="166" t="s">
        <v>318</v>
      </c>
    </row>
    <row r="29" spans="3:96" ht="20.100000000000001" customHeight="1">
      <c r="C29" s="654" t="s">
        <v>319</v>
      </c>
      <c r="D29" s="655"/>
      <c r="E29" s="655"/>
      <c r="F29" s="655"/>
      <c r="G29" s="655"/>
      <c r="H29" s="655"/>
      <c r="I29" s="655"/>
      <c r="J29" s="655"/>
      <c r="K29" s="655"/>
      <c r="L29" s="655"/>
      <c r="M29" s="656"/>
      <c r="N29" s="748">
        <f>SUM(N20,N26,N28)</f>
        <v>0</v>
      </c>
      <c r="O29" s="749"/>
      <c r="P29" s="749"/>
      <c r="Q29" s="749"/>
      <c r="R29" s="748">
        <f t="shared" ref="R29" si="2">SUM(R20,R26,R28)</f>
        <v>0</v>
      </c>
      <c r="S29" s="749"/>
      <c r="T29" s="749"/>
      <c r="U29" s="749"/>
      <c r="V29" s="748">
        <f t="shared" ref="V29" si="3">SUM(V20,V26,V28)</f>
        <v>0</v>
      </c>
      <c r="W29" s="749"/>
      <c r="X29" s="749"/>
      <c r="Y29" s="749"/>
      <c r="Z29" s="748">
        <f t="shared" ref="Z29" si="4">SUM(Z20,Z26,Z28)</f>
        <v>0</v>
      </c>
      <c r="AA29" s="749"/>
      <c r="AB29" s="749"/>
      <c r="AC29" s="749"/>
      <c r="AD29" s="752">
        <f>SUM(N29:AC30)</f>
        <v>0</v>
      </c>
      <c r="AE29" s="753"/>
      <c r="AF29" s="753"/>
      <c r="AG29" s="754"/>
      <c r="AH29" s="756" t="s">
        <v>320</v>
      </c>
      <c r="AI29" s="757"/>
      <c r="AJ29" s="757"/>
      <c r="AK29" s="757"/>
      <c r="AL29" s="757"/>
      <c r="AM29" s="757"/>
      <c r="AN29" s="757"/>
      <c r="AO29" s="757"/>
      <c r="AP29" s="757"/>
      <c r="AQ29" s="757"/>
      <c r="AR29" s="758"/>
      <c r="AZ29" s="654" t="s">
        <v>319</v>
      </c>
      <c r="BA29" s="655"/>
      <c r="BB29" s="655"/>
      <c r="BC29" s="655"/>
      <c r="BD29" s="655"/>
      <c r="BE29" s="655"/>
      <c r="BF29" s="655"/>
      <c r="BG29" s="655"/>
      <c r="BH29" s="655"/>
      <c r="BI29" s="655"/>
      <c r="BJ29" s="656"/>
      <c r="BK29" s="748">
        <f>SUM(BK20,BK26,BK28)</f>
        <v>145</v>
      </c>
      <c r="BL29" s="749"/>
      <c r="BM29" s="749"/>
      <c r="BN29" s="749"/>
      <c r="BO29" s="748">
        <f t="shared" ref="BO29" si="5">SUM(BO20,BO26,BO28)</f>
        <v>235</v>
      </c>
      <c r="BP29" s="749"/>
      <c r="BQ29" s="749"/>
      <c r="BR29" s="749"/>
      <c r="BS29" s="748">
        <f t="shared" ref="BS29" si="6">SUM(BS20,BS26,BS28)</f>
        <v>0</v>
      </c>
      <c r="BT29" s="749"/>
      <c r="BU29" s="749"/>
      <c r="BV29" s="749"/>
      <c r="BW29" s="748">
        <f t="shared" ref="BW29" si="7">SUM(BW20,BW26,BW28)</f>
        <v>0</v>
      </c>
      <c r="BX29" s="749"/>
      <c r="BY29" s="749"/>
      <c r="BZ29" s="749"/>
      <c r="CA29" s="752">
        <f>SUM(BK29:BZ30)</f>
        <v>380</v>
      </c>
      <c r="CB29" s="753"/>
      <c r="CC29" s="753"/>
      <c r="CD29" s="754"/>
      <c r="CE29" s="756" t="s">
        <v>320</v>
      </c>
      <c r="CF29" s="757"/>
      <c r="CG29" s="757"/>
      <c r="CH29" s="757"/>
      <c r="CI29" s="757"/>
      <c r="CJ29" s="757"/>
      <c r="CK29" s="757"/>
      <c r="CL29" s="757"/>
      <c r="CM29" s="757"/>
      <c r="CN29" s="757"/>
      <c r="CO29" s="758"/>
      <c r="CP29" s="167" t="s">
        <v>321</v>
      </c>
      <c r="CQ29" s="168">
        <f>1.65*BV6+3.3*BV7+1.98*BV8+180</f>
        <v>287.25</v>
      </c>
      <c r="CR29" s="169" t="str">
        <f>IF(SUM(CG9:CO11)=1,"○","")</f>
        <v/>
      </c>
    </row>
    <row r="30" spans="3:96" ht="20.100000000000001" customHeight="1">
      <c r="C30" s="660"/>
      <c r="D30" s="661"/>
      <c r="E30" s="661"/>
      <c r="F30" s="661"/>
      <c r="G30" s="661"/>
      <c r="H30" s="661"/>
      <c r="I30" s="661"/>
      <c r="J30" s="661"/>
      <c r="K30" s="661"/>
      <c r="L30" s="661"/>
      <c r="M30" s="662"/>
      <c r="N30" s="750"/>
      <c r="O30" s="751"/>
      <c r="P30" s="751"/>
      <c r="Q30" s="751"/>
      <c r="R30" s="750"/>
      <c r="S30" s="751"/>
      <c r="T30" s="751"/>
      <c r="U30" s="751"/>
      <c r="V30" s="750"/>
      <c r="W30" s="751"/>
      <c r="X30" s="751"/>
      <c r="Y30" s="751"/>
      <c r="Z30" s="750"/>
      <c r="AA30" s="751"/>
      <c r="AB30" s="751"/>
      <c r="AC30" s="751"/>
      <c r="AD30" s="750"/>
      <c r="AE30" s="751"/>
      <c r="AF30" s="751"/>
      <c r="AG30" s="755"/>
      <c r="AH30" s="746" t="str" cm="1">
        <f t="array" ref="AH30">IFERROR(_xlfn.IFS(AU34="○",AT34,AU35="○",AT35),"")</f>
        <v/>
      </c>
      <c r="AI30" s="676"/>
      <c r="AJ30" s="676"/>
      <c r="AK30" s="676"/>
      <c r="AL30" s="676"/>
      <c r="AM30" s="676"/>
      <c r="AN30" s="676"/>
      <c r="AO30" s="676"/>
      <c r="AP30" s="726" t="s">
        <v>303</v>
      </c>
      <c r="AQ30" s="726"/>
      <c r="AR30" s="727"/>
      <c r="AT30" s="254" t="str">
        <f>IF(AH30="","",IF(AD29&gt;AH30,"","要確認"))</f>
        <v/>
      </c>
      <c r="AZ30" s="660"/>
      <c r="BA30" s="661"/>
      <c r="BB30" s="661"/>
      <c r="BC30" s="661"/>
      <c r="BD30" s="661"/>
      <c r="BE30" s="661"/>
      <c r="BF30" s="661"/>
      <c r="BG30" s="661"/>
      <c r="BH30" s="661"/>
      <c r="BI30" s="661"/>
      <c r="BJ30" s="662"/>
      <c r="BK30" s="750"/>
      <c r="BL30" s="751"/>
      <c r="BM30" s="751"/>
      <c r="BN30" s="751"/>
      <c r="BO30" s="750"/>
      <c r="BP30" s="751"/>
      <c r="BQ30" s="751"/>
      <c r="BR30" s="751"/>
      <c r="BS30" s="750"/>
      <c r="BT30" s="751"/>
      <c r="BU30" s="751"/>
      <c r="BV30" s="751"/>
      <c r="BW30" s="750"/>
      <c r="BX30" s="751"/>
      <c r="BY30" s="751"/>
      <c r="BZ30" s="751"/>
      <c r="CA30" s="750"/>
      <c r="CB30" s="751"/>
      <c r="CC30" s="751"/>
      <c r="CD30" s="755"/>
      <c r="CE30" s="746" cm="1">
        <f t="array" ref="CE30">IFERROR(_xlfn.IFS(CR29="○",CQ29,CR30="○",CQ30),"")</f>
        <v>527.25</v>
      </c>
      <c r="CF30" s="676"/>
      <c r="CG30" s="676"/>
      <c r="CH30" s="676"/>
      <c r="CI30" s="676"/>
      <c r="CJ30" s="676"/>
      <c r="CK30" s="676"/>
      <c r="CL30" s="676"/>
      <c r="CM30" s="726" t="s">
        <v>303</v>
      </c>
      <c r="CN30" s="726"/>
      <c r="CO30" s="727"/>
      <c r="CP30" s="167" t="s">
        <v>322</v>
      </c>
      <c r="CQ30" s="168">
        <f>1.65*BV6+3.3*BV7+1.98*BV8+320+100*(SUM(CG9:CO11)-2)</f>
        <v>527.25</v>
      </c>
      <c r="CR30" s="169" t="str">
        <f>IF(SUM(CG9:CO11)&gt;1,"○","")</f>
        <v>○</v>
      </c>
    </row>
    <row r="31" spans="3:96" ht="13.5" customHeight="1">
      <c r="C31" s="162" t="s">
        <v>323</v>
      </c>
      <c r="AT31" s="254" t="b">
        <v>0</v>
      </c>
      <c r="AZ31" s="162" t="s">
        <v>323</v>
      </c>
    </row>
    <row r="32" spans="3:96" ht="13.5" customHeight="1">
      <c r="C32" s="162" t="s">
        <v>324</v>
      </c>
      <c r="AT32" s="166" t="s">
        <v>317</v>
      </c>
      <c r="AU32" s="166" t="s">
        <v>318</v>
      </c>
      <c r="AZ32" s="162" t="s">
        <v>324</v>
      </c>
    </row>
    <row r="33" spans="2:96" ht="13.5" customHeight="1">
      <c r="C33" s="162"/>
      <c r="D33" s="162" t="s">
        <v>325</v>
      </c>
      <c r="AS33" s="218" t="s">
        <v>574</v>
      </c>
      <c r="AT33" s="168">
        <f>Y6*1.65+Y7*3.3+Y8*1.98</f>
        <v>0</v>
      </c>
      <c r="AU33" s="168"/>
      <c r="AZ33" s="162"/>
      <c r="BA33" s="162" t="s">
        <v>325</v>
      </c>
    </row>
    <row r="34" spans="2:96" ht="13.5" customHeight="1">
      <c r="C34" s="162"/>
      <c r="D34" s="162" t="s">
        <v>326</v>
      </c>
      <c r="AS34" s="167" t="s">
        <v>321</v>
      </c>
      <c r="AT34" s="168">
        <f>1.65*Y6+3.3*Y7+1.98*Y8+180</f>
        <v>180</v>
      </c>
      <c r="AU34" s="169" t="str">
        <f>IF(SUM(AJ9:AR11)=1,"○","")</f>
        <v/>
      </c>
      <c r="AZ34" s="162"/>
      <c r="BA34" s="162" t="s">
        <v>326</v>
      </c>
    </row>
    <row r="35" spans="2:96" ht="13.5" customHeight="1">
      <c r="C35" s="162"/>
      <c r="D35" s="162"/>
      <c r="J35" s="162" t="s">
        <v>327</v>
      </c>
      <c r="K35" s="162"/>
      <c r="AS35" s="167" t="s">
        <v>322</v>
      </c>
      <c r="AT35" s="168">
        <f>1.65*Y6+3.3*Y7+1.98*Y8+320+100*(SUM(AJ9:AR11)-2)</f>
        <v>120</v>
      </c>
      <c r="AU35" s="169" t="str">
        <f>IF(SUM(AJ9:AR11)&gt;1,"○","")</f>
        <v/>
      </c>
      <c r="AZ35" s="162"/>
      <c r="BA35" s="162"/>
      <c r="BG35" s="162" t="s">
        <v>327</v>
      </c>
      <c r="BH35" s="162"/>
    </row>
    <row r="36" spans="2:96" ht="13.5" customHeight="1">
      <c r="C36" s="162"/>
      <c r="D36" s="162"/>
      <c r="J36" s="162"/>
      <c r="K36" s="162"/>
      <c r="AZ36" s="162"/>
      <c r="BA36" s="162"/>
      <c r="BG36" s="162"/>
      <c r="BH36" s="162"/>
    </row>
    <row r="37" spans="2:96" ht="13.5" customHeight="1">
      <c r="B37" s="162"/>
      <c r="C37" s="162" t="s">
        <v>451</v>
      </c>
      <c r="D37" s="242"/>
      <c r="E37" s="242"/>
      <c r="F37" s="242"/>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4"/>
      <c r="AY37" s="162"/>
      <c r="AZ37" s="162" t="s">
        <v>451</v>
      </c>
      <c r="BA37" s="162"/>
      <c r="BB37" s="162"/>
      <c r="BC37" s="162"/>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c r="CB37" s="167"/>
      <c r="CC37" s="167"/>
      <c r="CD37" s="167"/>
      <c r="CE37" s="167"/>
      <c r="CF37" s="167"/>
      <c r="CG37" s="167"/>
      <c r="CH37" s="167"/>
      <c r="CI37" s="167"/>
      <c r="CJ37" s="167"/>
    </row>
    <row r="38" spans="2:96" ht="35.25" customHeight="1">
      <c r="B38" s="162"/>
      <c r="C38" s="162"/>
      <c r="D38" s="242"/>
      <c r="E38" s="747" t="s">
        <v>542</v>
      </c>
      <c r="F38" s="747"/>
      <c r="G38" s="747"/>
      <c r="H38" s="747"/>
      <c r="I38" s="747"/>
      <c r="J38" s="747"/>
      <c r="K38" s="747"/>
      <c r="L38" s="747"/>
      <c r="M38" s="747"/>
      <c r="N38" s="747"/>
      <c r="O38" s="747"/>
      <c r="P38" s="747"/>
      <c r="Q38" s="747"/>
      <c r="R38" s="747"/>
      <c r="S38" s="747"/>
      <c r="T38" s="747"/>
      <c r="U38" s="747"/>
      <c r="V38" s="747"/>
      <c r="W38" s="747"/>
      <c r="X38" s="747"/>
      <c r="Y38" s="747"/>
      <c r="Z38" s="747"/>
      <c r="AA38" s="747"/>
      <c r="AB38" s="747"/>
      <c r="AC38" s="747"/>
      <c r="AD38" s="747"/>
      <c r="AE38" s="747"/>
      <c r="AF38" s="747"/>
      <c r="AG38" s="747"/>
      <c r="AH38" s="747"/>
      <c r="AI38" s="747"/>
      <c r="AJ38" s="747"/>
      <c r="AK38" s="747"/>
      <c r="AL38" s="747"/>
      <c r="AM38" s="747"/>
      <c r="AN38" s="747"/>
      <c r="AY38" s="162"/>
      <c r="AZ38" s="162"/>
      <c r="BA38" s="162"/>
      <c r="BB38" s="162" t="s">
        <v>452</v>
      </c>
      <c r="BC38" s="162"/>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row>
    <row r="39" spans="2:96" ht="13.5" customHeight="1">
      <c r="C39" s="162"/>
      <c r="AZ39" s="162"/>
    </row>
    <row r="40" spans="2:96" ht="24.95" customHeight="1">
      <c r="B40" s="170" t="s">
        <v>328</v>
      </c>
      <c r="C40" s="162"/>
      <c r="W40" s="171"/>
      <c r="X40" s="171"/>
      <c r="Y40" s="172" t="s">
        <v>329</v>
      </c>
      <c r="Z40" s="171"/>
      <c r="AA40" s="171"/>
      <c r="AB40" s="171"/>
      <c r="AC40" s="171"/>
      <c r="AY40" s="170" t="s">
        <v>328</v>
      </c>
      <c r="AZ40" s="162"/>
      <c r="BV40" s="173" t="s">
        <v>329</v>
      </c>
    </row>
    <row r="41" spans="2:96" ht="24.95" customHeight="1">
      <c r="C41" s="664" t="s">
        <v>330</v>
      </c>
      <c r="D41" s="665"/>
      <c r="E41" s="665"/>
      <c r="F41" s="665"/>
      <c r="G41" s="665"/>
      <c r="H41" s="665"/>
      <c r="I41" s="665"/>
      <c r="J41" s="665"/>
      <c r="K41" s="665"/>
      <c r="L41" s="665"/>
      <c r="M41" s="666"/>
      <c r="N41" s="174"/>
      <c r="O41" s="175" t="s">
        <v>331</v>
      </c>
      <c r="P41" s="175"/>
      <c r="Q41" s="175"/>
      <c r="R41" s="175"/>
      <c r="S41" s="175"/>
      <c r="T41" s="175"/>
      <c r="U41" s="176"/>
      <c r="V41" s="176"/>
      <c r="W41" s="165" t="s">
        <v>332</v>
      </c>
      <c r="X41" s="162"/>
      <c r="Y41" s="162"/>
      <c r="AA41" s="165"/>
      <c r="AB41" s="162"/>
      <c r="AC41" s="165" t="s">
        <v>333</v>
      </c>
      <c r="AD41" s="175"/>
      <c r="AE41" s="176"/>
      <c r="AF41" s="176"/>
      <c r="AG41" s="175" t="s">
        <v>334</v>
      </c>
      <c r="AH41" s="175"/>
      <c r="AI41" s="176"/>
      <c r="AJ41" s="176"/>
      <c r="AK41" s="175"/>
      <c r="AL41" s="175"/>
      <c r="AM41" s="175"/>
      <c r="AN41" s="175"/>
      <c r="AO41" s="175"/>
      <c r="AP41" s="175"/>
      <c r="AQ41" s="176" t="s">
        <v>335</v>
      </c>
      <c r="AR41" s="177"/>
      <c r="AZ41" s="664" t="s">
        <v>330</v>
      </c>
      <c r="BA41" s="665"/>
      <c r="BB41" s="665"/>
      <c r="BC41" s="665"/>
      <c r="BD41" s="665"/>
      <c r="BE41" s="665"/>
      <c r="BF41" s="665"/>
      <c r="BG41" s="665"/>
      <c r="BH41" s="665"/>
      <c r="BI41" s="665"/>
      <c r="BJ41" s="666"/>
      <c r="BK41" s="174"/>
      <c r="BL41" s="175" t="s">
        <v>331</v>
      </c>
      <c r="BM41" s="175"/>
      <c r="BN41" s="175"/>
      <c r="BO41" s="175"/>
      <c r="BP41" s="175"/>
      <c r="BQ41" s="175"/>
      <c r="BR41" s="176"/>
      <c r="BS41" s="176"/>
      <c r="BT41" s="176" t="s">
        <v>332</v>
      </c>
      <c r="BU41" s="162"/>
      <c r="BV41" s="162"/>
      <c r="BX41" s="165"/>
      <c r="BY41" s="175"/>
      <c r="BZ41" s="165" t="s">
        <v>333</v>
      </c>
      <c r="CA41" s="175"/>
      <c r="CB41" s="176"/>
      <c r="CC41" s="176"/>
      <c r="CD41" s="175" t="s">
        <v>334</v>
      </c>
      <c r="CE41" s="175"/>
      <c r="CF41" s="176"/>
      <c r="CG41" s="176"/>
      <c r="CH41" s="175"/>
      <c r="CI41" s="175"/>
      <c r="CJ41" s="175"/>
      <c r="CK41" s="175"/>
      <c r="CL41" s="175"/>
      <c r="CM41" s="175"/>
      <c r="CN41" s="176" t="s">
        <v>335</v>
      </c>
      <c r="CO41" s="177"/>
    </row>
    <row r="42" spans="2:96" ht="24.95" customHeight="1">
      <c r="C42" s="667"/>
      <c r="D42" s="668"/>
      <c r="E42" s="668"/>
      <c r="F42" s="668"/>
      <c r="G42" s="668"/>
      <c r="H42" s="668"/>
      <c r="I42" s="668"/>
      <c r="J42" s="668"/>
      <c r="K42" s="668"/>
      <c r="L42" s="668"/>
      <c r="M42" s="669"/>
      <c r="N42" s="178"/>
      <c r="O42" s="172" t="s">
        <v>336</v>
      </c>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80"/>
      <c r="AZ42" s="667"/>
      <c r="BA42" s="668"/>
      <c r="BB42" s="668"/>
      <c r="BC42" s="668"/>
      <c r="BD42" s="668"/>
      <c r="BE42" s="668"/>
      <c r="BF42" s="668"/>
      <c r="BG42" s="668"/>
      <c r="BH42" s="668"/>
      <c r="BI42" s="668"/>
      <c r="BJ42" s="669"/>
      <c r="BK42" s="178"/>
      <c r="BL42" s="172" t="s">
        <v>336</v>
      </c>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80"/>
    </row>
    <row r="43" spans="2:96" ht="24.95" customHeight="1">
      <c r="C43" s="664" t="s">
        <v>337</v>
      </c>
      <c r="D43" s="665"/>
      <c r="E43" s="665"/>
      <c r="F43" s="665"/>
      <c r="G43" s="665"/>
      <c r="H43" s="665"/>
      <c r="I43" s="665"/>
      <c r="J43" s="665"/>
      <c r="K43" s="665"/>
      <c r="L43" s="665"/>
      <c r="M43" s="666"/>
      <c r="N43" s="174"/>
      <c r="O43" s="175" t="s">
        <v>338</v>
      </c>
      <c r="P43" s="175"/>
      <c r="Q43" s="175"/>
      <c r="R43" s="175"/>
      <c r="S43" s="175"/>
      <c r="T43" s="175"/>
      <c r="U43" s="175"/>
      <c r="V43" s="175"/>
      <c r="W43" s="175"/>
      <c r="X43" s="175"/>
      <c r="Y43" s="175"/>
      <c r="Z43" s="176"/>
      <c r="AA43" s="176" t="s">
        <v>339</v>
      </c>
      <c r="AB43" s="175"/>
      <c r="AC43" s="175"/>
      <c r="AD43" s="175"/>
      <c r="AE43" s="175"/>
      <c r="AF43" s="176"/>
      <c r="AG43" s="176" t="s">
        <v>340</v>
      </c>
      <c r="AH43" s="175"/>
      <c r="AI43" s="175"/>
      <c r="AJ43" s="175"/>
      <c r="AK43" s="175"/>
      <c r="AL43" s="175"/>
      <c r="AM43" s="175"/>
      <c r="AN43" s="175"/>
      <c r="AO43" s="175"/>
      <c r="AP43" s="175"/>
      <c r="AQ43" s="175"/>
      <c r="AR43" s="177"/>
      <c r="AZ43" s="664" t="s">
        <v>337</v>
      </c>
      <c r="BA43" s="665"/>
      <c r="BB43" s="665"/>
      <c r="BC43" s="665"/>
      <c r="BD43" s="665"/>
      <c r="BE43" s="665"/>
      <c r="BF43" s="665"/>
      <c r="BG43" s="665"/>
      <c r="BH43" s="665"/>
      <c r="BI43" s="665"/>
      <c r="BJ43" s="666"/>
      <c r="BK43" s="174"/>
      <c r="BL43" s="175" t="s">
        <v>338</v>
      </c>
      <c r="BM43" s="175"/>
      <c r="BN43" s="175"/>
      <c r="BO43" s="175"/>
      <c r="BP43" s="175"/>
      <c r="BQ43" s="175"/>
      <c r="BR43" s="175"/>
      <c r="BS43" s="175"/>
      <c r="BT43" s="175"/>
      <c r="BU43" s="175"/>
      <c r="BV43" s="175"/>
      <c r="BW43" s="176"/>
      <c r="BX43" s="176" t="s">
        <v>339</v>
      </c>
      <c r="BY43" s="175"/>
      <c r="BZ43" s="175"/>
      <c r="CA43" s="175"/>
      <c r="CB43" s="175"/>
      <c r="CC43" s="176"/>
      <c r="CD43" s="176" t="s">
        <v>340</v>
      </c>
      <c r="CE43" s="175"/>
      <c r="CF43" s="175"/>
      <c r="CG43" s="175"/>
      <c r="CH43" s="175"/>
      <c r="CI43" s="175"/>
      <c r="CJ43" s="175"/>
      <c r="CK43" s="175"/>
      <c r="CL43" s="175"/>
      <c r="CM43" s="175"/>
      <c r="CN43" s="175"/>
      <c r="CO43" s="177"/>
    </row>
    <row r="44" spans="2:96" ht="24.95" customHeight="1">
      <c r="C44" s="667"/>
      <c r="D44" s="668"/>
      <c r="E44" s="668"/>
      <c r="F44" s="668"/>
      <c r="G44" s="668"/>
      <c r="H44" s="668"/>
      <c r="I44" s="668"/>
      <c r="J44" s="668"/>
      <c r="K44" s="668"/>
      <c r="L44" s="668"/>
      <c r="M44" s="669"/>
      <c r="N44" s="178"/>
      <c r="O44" s="179" t="s">
        <v>341</v>
      </c>
      <c r="P44" s="179"/>
      <c r="Q44" s="179"/>
      <c r="R44" s="179"/>
      <c r="S44" s="179"/>
      <c r="T44" s="179"/>
      <c r="U44" s="179"/>
      <c r="V44" s="179"/>
      <c r="W44" s="179"/>
      <c r="X44" s="179"/>
      <c r="Y44" s="179"/>
      <c r="Z44" s="181" t="s">
        <v>342</v>
      </c>
      <c r="AA44" s="179"/>
      <c r="AB44" s="179"/>
      <c r="AC44" s="179"/>
      <c r="AD44" s="179"/>
      <c r="AE44" s="179"/>
      <c r="AF44" s="181" t="s">
        <v>343</v>
      </c>
      <c r="AG44" s="179"/>
      <c r="AH44" s="179"/>
      <c r="AI44" s="179"/>
      <c r="AJ44" s="179"/>
      <c r="AK44" s="179"/>
      <c r="AL44" s="179"/>
      <c r="AM44" s="179"/>
      <c r="AN44" s="179"/>
      <c r="AO44" s="179"/>
      <c r="AP44" s="179"/>
      <c r="AQ44" s="179"/>
      <c r="AR44" s="180"/>
      <c r="AZ44" s="667"/>
      <c r="BA44" s="668"/>
      <c r="BB44" s="668"/>
      <c r="BC44" s="668"/>
      <c r="BD44" s="668"/>
      <c r="BE44" s="668"/>
      <c r="BF44" s="668"/>
      <c r="BG44" s="668"/>
      <c r="BH44" s="668"/>
      <c r="BI44" s="668"/>
      <c r="BJ44" s="669"/>
      <c r="BK44" s="178"/>
      <c r="BL44" s="179" t="s">
        <v>341</v>
      </c>
      <c r="BM44" s="179"/>
      <c r="BN44" s="179"/>
      <c r="BO44" s="179"/>
      <c r="BP44" s="179"/>
      <c r="BQ44" s="179"/>
      <c r="BR44" s="179"/>
      <c r="BS44" s="179"/>
      <c r="BT44" s="179"/>
      <c r="BU44" s="179"/>
      <c r="BV44" s="179"/>
      <c r="BW44" s="181" t="s">
        <v>342</v>
      </c>
      <c r="BX44" s="179"/>
      <c r="BY44" s="179"/>
      <c r="BZ44" s="179"/>
      <c r="CA44" s="179"/>
      <c r="CB44" s="179"/>
      <c r="CC44" s="181" t="s">
        <v>343</v>
      </c>
      <c r="CD44" s="179"/>
      <c r="CE44" s="179"/>
      <c r="CF44" s="179"/>
      <c r="CG44" s="179"/>
      <c r="CH44" s="179"/>
      <c r="CI44" s="179"/>
      <c r="CJ44" s="179"/>
      <c r="CK44" s="179"/>
      <c r="CL44" s="179"/>
      <c r="CM44" s="179"/>
      <c r="CN44" s="179"/>
      <c r="CO44" s="180"/>
    </row>
    <row r="45" spans="2:96" ht="13.5" customHeight="1">
      <c r="C45" s="162"/>
      <c r="AZ45" s="162"/>
    </row>
    <row r="46" spans="2:96" ht="24.95" customHeight="1">
      <c r="B46" s="170" t="s">
        <v>344</v>
      </c>
      <c r="C46" s="162"/>
      <c r="K46" s="161" t="s">
        <v>572</v>
      </c>
      <c r="L46" s="161" t="s">
        <v>573</v>
      </c>
      <c r="AT46" s="254" t="b">
        <v>1</v>
      </c>
      <c r="AY46" s="170" t="s">
        <v>344</v>
      </c>
      <c r="AZ46" s="162"/>
    </row>
    <row r="47" spans="2:96" ht="20.100000000000001" customHeight="1">
      <c r="B47" s="170"/>
      <c r="C47" s="642" t="s">
        <v>291</v>
      </c>
      <c r="D47" s="643"/>
      <c r="E47" s="643"/>
      <c r="F47" s="643"/>
      <c r="G47" s="643"/>
      <c r="H47" s="643"/>
      <c r="I47" s="643"/>
      <c r="J47" s="643"/>
      <c r="K47" s="643"/>
      <c r="L47" s="643"/>
      <c r="M47" s="643"/>
      <c r="N47" s="644"/>
      <c r="O47" s="642" t="s">
        <v>291</v>
      </c>
      <c r="P47" s="643"/>
      <c r="Q47" s="643"/>
      <c r="R47" s="643"/>
      <c r="S47" s="643"/>
      <c r="T47" s="643"/>
      <c r="U47" s="643"/>
      <c r="V47" s="643"/>
      <c r="W47" s="643"/>
      <c r="X47" s="643"/>
      <c r="Y47" s="643"/>
      <c r="Z47" s="643"/>
      <c r="AA47" s="643"/>
      <c r="AB47" s="643"/>
      <c r="AC47" s="644"/>
      <c r="AD47" s="642" t="s">
        <v>292</v>
      </c>
      <c r="AE47" s="643"/>
      <c r="AF47" s="643"/>
      <c r="AG47" s="643"/>
      <c r="AH47" s="643"/>
      <c r="AI47" s="643"/>
      <c r="AJ47" s="643"/>
      <c r="AK47" s="643"/>
      <c r="AL47" s="643"/>
      <c r="AM47" s="643"/>
      <c r="AN47" s="643"/>
      <c r="AO47" s="643"/>
      <c r="AP47" s="644"/>
      <c r="AQ47" s="182"/>
      <c r="AS47" s="161" t="s">
        <v>345</v>
      </c>
      <c r="AT47" s="183" t="s">
        <v>346</v>
      </c>
      <c r="AU47" s="184" t="s">
        <v>318</v>
      </c>
      <c r="AY47" s="170"/>
      <c r="AZ47" s="642" t="s">
        <v>291</v>
      </c>
      <c r="BA47" s="643"/>
      <c r="BB47" s="643"/>
      <c r="BC47" s="643"/>
      <c r="BD47" s="643"/>
      <c r="BE47" s="643"/>
      <c r="BF47" s="643"/>
      <c r="BG47" s="643"/>
      <c r="BH47" s="643"/>
      <c r="BI47" s="643"/>
      <c r="BJ47" s="643"/>
      <c r="BK47" s="644"/>
      <c r="BL47" s="642" t="s">
        <v>291</v>
      </c>
      <c r="BM47" s="643"/>
      <c r="BN47" s="643"/>
      <c r="BO47" s="643"/>
      <c r="BP47" s="643"/>
      <c r="BQ47" s="643"/>
      <c r="BR47" s="643"/>
      <c r="BS47" s="643"/>
      <c r="BT47" s="643"/>
      <c r="BU47" s="643"/>
      <c r="BV47" s="643"/>
      <c r="BW47" s="643"/>
      <c r="BX47" s="643"/>
      <c r="BY47" s="643"/>
      <c r="BZ47" s="644"/>
      <c r="CA47" s="642" t="s">
        <v>292</v>
      </c>
      <c r="CB47" s="643"/>
      <c r="CC47" s="643"/>
      <c r="CD47" s="643"/>
      <c r="CE47" s="643"/>
      <c r="CF47" s="643"/>
      <c r="CG47" s="643"/>
      <c r="CH47" s="643"/>
      <c r="CI47" s="643"/>
      <c r="CJ47" s="643"/>
      <c r="CK47" s="643"/>
      <c r="CL47" s="643"/>
      <c r="CM47" s="644"/>
      <c r="CN47" s="182"/>
      <c r="CP47" s="161" t="s">
        <v>345</v>
      </c>
      <c r="CQ47" s="183" t="s">
        <v>346</v>
      </c>
      <c r="CR47" s="184" t="s">
        <v>318</v>
      </c>
    </row>
    <row r="48" spans="2:96" ht="20.100000000000001" customHeight="1">
      <c r="B48" s="170"/>
      <c r="C48" s="664" t="s">
        <v>347</v>
      </c>
      <c r="D48" s="665"/>
      <c r="E48" s="665"/>
      <c r="F48" s="665"/>
      <c r="G48" s="665"/>
      <c r="H48" s="665"/>
      <c r="I48" s="665"/>
      <c r="J48" s="665"/>
      <c r="K48" s="665"/>
      <c r="L48" s="665"/>
      <c r="M48" s="665"/>
      <c r="N48" s="666"/>
      <c r="O48" s="739"/>
      <c r="P48" s="740"/>
      <c r="Q48" s="740"/>
      <c r="R48" s="740"/>
      <c r="S48" s="740"/>
      <c r="T48" s="740"/>
      <c r="U48" s="740"/>
      <c r="V48" s="740"/>
      <c r="W48" s="740"/>
      <c r="X48" s="740"/>
      <c r="Y48" s="740"/>
      <c r="Z48" s="740"/>
      <c r="AB48" s="175"/>
      <c r="AC48" s="175"/>
      <c r="AD48" s="185" t="s">
        <v>320</v>
      </c>
      <c r="AE48" s="175"/>
      <c r="AF48" s="175"/>
      <c r="AG48" s="175"/>
      <c r="AH48" s="175"/>
      <c r="AI48" s="175"/>
      <c r="AJ48" s="175"/>
      <c r="AK48" s="175"/>
      <c r="AL48" s="175"/>
      <c r="AM48" s="175"/>
      <c r="AN48" s="175"/>
      <c r="AO48" s="175"/>
      <c r="AP48" s="177"/>
      <c r="AS48" s="186" t="s">
        <v>348</v>
      </c>
      <c r="AT48" s="187" t="str">
        <f>IF(AND(SUM(AJ9:AR11)&lt;=2,SUM(AJ9:AR11)&gt;0),330+30*(SUM(AJ9:AR11)-1)+3.3*Y8,"")</f>
        <v/>
      </c>
      <c r="AU48" s="168" t="str">
        <f>IF(AT48=MAX(AT48:AT50),"○","")</f>
        <v/>
      </c>
      <c r="AY48" s="170"/>
      <c r="AZ48" s="664" t="s">
        <v>347</v>
      </c>
      <c r="BA48" s="665"/>
      <c r="BB48" s="665"/>
      <c r="BC48" s="665"/>
      <c r="BD48" s="665"/>
      <c r="BE48" s="665"/>
      <c r="BF48" s="665"/>
      <c r="BG48" s="665"/>
      <c r="BH48" s="665"/>
      <c r="BI48" s="665"/>
      <c r="BJ48" s="665"/>
      <c r="BK48" s="666"/>
      <c r="BL48" s="739">
        <v>500</v>
      </c>
      <c r="BM48" s="740"/>
      <c r="BN48" s="740"/>
      <c r="BO48" s="740"/>
      <c r="BP48" s="740"/>
      <c r="BQ48" s="740"/>
      <c r="BR48" s="740"/>
      <c r="BS48" s="740"/>
      <c r="BT48" s="740"/>
      <c r="BU48" s="740"/>
      <c r="BV48" s="740"/>
      <c r="BW48" s="740"/>
      <c r="BY48" s="175"/>
      <c r="BZ48" s="175"/>
      <c r="CA48" s="185" t="s">
        <v>320</v>
      </c>
      <c r="CB48" s="175"/>
      <c r="CC48" s="175"/>
      <c r="CD48" s="175"/>
      <c r="CE48" s="175"/>
      <c r="CF48" s="175"/>
      <c r="CG48" s="175"/>
      <c r="CH48" s="175"/>
      <c r="CI48" s="175"/>
      <c r="CJ48" s="175"/>
      <c r="CK48" s="175"/>
      <c r="CL48" s="175"/>
      <c r="CM48" s="177"/>
      <c r="CP48" s="186" t="s">
        <v>348</v>
      </c>
      <c r="CQ48" s="187" t="str">
        <f>IF(AND(SUM(CG9:CO11)&lt;=2,SUM(CG9:CO11)&gt;0),330+30*(SUM(CG9:CO11)-1),"")</f>
        <v/>
      </c>
      <c r="CR48" s="168" t="str">
        <f>IF(CQ48=MAX(CQ48:CQ50),"○","")</f>
        <v/>
      </c>
    </row>
    <row r="49" spans="2:96" ht="20.100000000000001" customHeight="1">
      <c r="B49" s="170"/>
      <c r="C49" s="743" t="s">
        <v>349</v>
      </c>
      <c r="D49" s="744"/>
      <c r="E49" s="744"/>
      <c r="F49" s="744"/>
      <c r="G49" s="744"/>
      <c r="H49" s="744"/>
      <c r="I49" s="744"/>
      <c r="J49" s="744"/>
      <c r="K49" s="744"/>
      <c r="L49" s="744"/>
      <c r="M49" s="744"/>
      <c r="N49" s="745"/>
      <c r="O49" s="741"/>
      <c r="P49" s="742"/>
      <c r="Q49" s="742"/>
      <c r="R49" s="742"/>
      <c r="S49" s="742"/>
      <c r="T49" s="742"/>
      <c r="U49" s="742"/>
      <c r="V49" s="742"/>
      <c r="W49" s="742"/>
      <c r="X49" s="742"/>
      <c r="Y49" s="742"/>
      <c r="Z49" s="742"/>
      <c r="AA49" s="734" t="s">
        <v>303</v>
      </c>
      <c r="AB49" s="734"/>
      <c r="AC49" s="735"/>
      <c r="AD49" s="736" t="str" cm="1">
        <f t="array" ref="AD49">IFERROR(_xlfn.IFS(AU48="○",AT48,AU49="○",AT49,AU50="○",AT50),"")</f>
        <v/>
      </c>
      <c r="AE49" s="737"/>
      <c r="AF49" s="737"/>
      <c r="AG49" s="737"/>
      <c r="AH49" s="737"/>
      <c r="AI49" s="737"/>
      <c r="AJ49" s="737"/>
      <c r="AK49" s="737"/>
      <c r="AL49" s="737"/>
      <c r="AM49" s="737"/>
      <c r="AN49" s="737"/>
      <c r="AO49" s="737"/>
      <c r="AP49" s="738"/>
      <c r="AS49" s="186" t="s">
        <v>350</v>
      </c>
      <c r="AT49" s="187" t="str">
        <f>IF(SUM(AJ9:AR11)&gt;=3,400+80*(SUM(AJ9:AR11)-3)+3.3*Y8,"")</f>
        <v/>
      </c>
      <c r="AU49" s="169" t="str">
        <f>IF(AT49=MAX(AT48:AT50),"○","")</f>
        <v/>
      </c>
      <c r="AY49" s="170"/>
      <c r="AZ49" s="743" t="s">
        <v>349</v>
      </c>
      <c r="BA49" s="744"/>
      <c r="BB49" s="744"/>
      <c r="BC49" s="744"/>
      <c r="BD49" s="744"/>
      <c r="BE49" s="744"/>
      <c r="BF49" s="744"/>
      <c r="BG49" s="744"/>
      <c r="BH49" s="744"/>
      <c r="BI49" s="744"/>
      <c r="BJ49" s="744"/>
      <c r="BK49" s="745"/>
      <c r="BL49" s="741"/>
      <c r="BM49" s="742"/>
      <c r="BN49" s="742"/>
      <c r="BO49" s="742"/>
      <c r="BP49" s="742"/>
      <c r="BQ49" s="742"/>
      <c r="BR49" s="742"/>
      <c r="BS49" s="742"/>
      <c r="BT49" s="742"/>
      <c r="BU49" s="742"/>
      <c r="BV49" s="742"/>
      <c r="BW49" s="742"/>
      <c r="BX49" s="734" t="s">
        <v>303</v>
      </c>
      <c r="BY49" s="734"/>
      <c r="BZ49" s="735"/>
      <c r="CA49" s="736" cm="1">
        <f t="array" ref="CA49">IFERROR(_xlfn.IFS(CR48="○",CQ48,CR49="○",CQ49,CR50="○",CQ50)+3.3*BV8,"")</f>
        <v>482.5</v>
      </c>
      <c r="CB49" s="737"/>
      <c r="CC49" s="737"/>
      <c r="CD49" s="737"/>
      <c r="CE49" s="737"/>
      <c r="CF49" s="737"/>
      <c r="CG49" s="737"/>
      <c r="CH49" s="737"/>
      <c r="CI49" s="737"/>
      <c r="CJ49" s="737"/>
      <c r="CK49" s="737"/>
      <c r="CL49" s="737"/>
      <c r="CM49" s="738"/>
      <c r="CP49" s="186" t="s">
        <v>350</v>
      </c>
      <c r="CQ49" s="187">
        <f>IF(SUM(CG9:CO11)&gt;=3,400+80*(SUM(CG9:CO11)-3),"")</f>
        <v>400</v>
      </c>
      <c r="CR49" s="169" t="str">
        <f>IF(CQ49=MAX(CQ48:CQ50),"○","")</f>
        <v>○</v>
      </c>
    </row>
    <row r="50" spans="2:96" ht="20.100000000000001" customHeight="1">
      <c r="B50" s="170"/>
      <c r="C50" s="162"/>
      <c r="D50" s="162"/>
      <c r="E50" s="162"/>
      <c r="F50" s="162"/>
      <c r="G50" s="162"/>
      <c r="H50" s="162"/>
      <c r="I50" s="162"/>
      <c r="J50" s="162"/>
      <c r="K50" s="188"/>
      <c r="L50" s="188"/>
      <c r="M50" s="188" t="s">
        <v>351</v>
      </c>
      <c r="N50" s="188"/>
      <c r="O50" s="188"/>
      <c r="P50" s="188"/>
      <c r="Q50" s="188"/>
      <c r="R50" s="188"/>
      <c r="S50" s="188"/>
      <c r="T50" s="188"/>
      <c r="U50" s="188"/>
      <c r="V50" s="188"/>
      <c r="W50" s="188"/>
      <c r="X50" s="162"/>
      <c r="Y50" s="162"/>
      <c r="Z50" s="162"/>
      <c r="AA50" s="189"/>
      <c r="AB50" s="162"/>
      <c r="AC50" s="162"/>
      <c r="AD50" s="162"/>
      <c r="AE50" s="162"/>
      <c r="AF50" s="162"/>
      <c r="AG50" s="162"/>
      <c r="AH50" s="162"/>
      <c r="AI50" s="162"/>
      <c r="AJ50" s="162"/>
      <c r="AK50" s="162"/>
      <c r="AL50" s="162"/>
      <c r="AM50" s="162"/>
      <c r="AN50" s="162"/>
      <c r="AO50" s="162"/>
      <c r="AP50" s="162"/>
      <c r="AS50" s="190" t="s">
        <v>352</v>
      </c>
      <c r="AT50" s="191" t="str">
        <f>IF(SUM(AT48:AT49)=0,"",3.3*SUM(N9:T11,Y9:AE11)+3.3*Y8)</f>
        <v/>
      </c>
      <c r="AU50" s="192" t="str">
        <f>IF(AT50=MAX(AT48:AT50),"○","")</f>
        <v/>
      </c>
      <c r="AY50" s="170"/>
      <c r="AZ50" s="162"/>
      <c r="BA50" s="162"/>
      <c r="BB50" s="162"/>
      <c r="BC50" s="162"/>
      <c r="BD50" s="162"/>
      <c r="BE50" s="162"/>
      <c r="BF50" s="162"/>
      <c r="BG50" s="162"/>
      <c r="BH50" s="188"/>
      <c r="BI50" s="188"/>
      <c r="BJ50" s="188" t="s">
        <v>351</v>
      </c>
      <c r="BK50" s="188"/>
      <c r="BL50" s="188"/>
      <c r="BM50" s="188"/>
      <c r="BN50" s="188"/>
      <c r="BO50" s="188"/>
      <c r="BP50" s="188"/>
      <c r="BQ50" s="188"/>
      <c r="BR50" s="188"/>
      <c r="BS50" s="188"/>
      <c r="BT50" s="188"/>
      <c r="BU50" s="162"/>
      <c r="BV50" s="162"/>
      <c r="BW50" s="162"/>
      <c r="BX50" s="189"/>
      <c r="BY50" s="162"/>
      <c r="BZ50" s="162"/>
      <c r="CA50" s="162"/>
      <c r="CB50" s="162"/>
      <c r="CC50" s="162"/>
      <c r="CD50" s="162"/>
      <c r="CE50" s="162"/>
      <c r="CF50" s="162"/>
      <c r="CG50" s="162"/>
      <c r="CH50" s="162"/>
      <c r="CI50" s="162"/>
      <c r="CJ50" s="162"/>
      <c r="CK50" s="162"/>
      <c r="CL50" s="162"/>
      <c r="CM50" s="162"/>
      <c r="CP50" s="190" t="s">
        <v>352</v>
      </c>
      <c r="CQ50" s="191">
        <f>IF(SUM(CQ48:CQ49)=0,"",3.3*SUM(BK9:BQ11,BV9:CB11))</f>
        <v>257.39999999999998</v>
      </c>
      <c r="CR50" s="192" t="str">
        <f>IF(CQ50=MAX(CQ48:CQ50),"○","")</f>
        <v/>
      </c>
    </row>
    <row r="51" spans="2:96" ht="20.100000000000001" customHeight="1">
      <c r="C51" s="162"/>
      <c r="D51" s="162"/>
      <c r="E51" s="162"/>
      <c r="F51" s="162"/>
      <c r="G51" s="162"/>
      <c r="H51" s="162"/>
      <c r="I51" s="162"/>
      <c r="J51" s="162"/>
      <c r="K51" s="162"/>
      <c r="L51" s="162"/>
      <c r="M51" s="162"/>
      <c r="N51" s="162"/>
      <c r="O51" s="162"/>
      <c r="P51" s="162" t="s">
        <v>353</v>
      </c>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Z51" s="162"/>
      <c r="BA51" s="162"/>
      <c r="BB51" s="162"/>
      <c r="BC51" s="162"/>
      <c r="BD51" s="162"/>
      <c r="BE51" s="162"/>
      <c r="BF51" s="162"/>
      <c r="BG51" s="162"/>
      <c r="BH51" s="162"/>
      <c r="BI51" s="162"/>
      <c r="BJ51" s="162"/>
      <c r="BK51" s="162"/>
      <c r="BL51" s="162"/>
      <c r="BM51" s="162" t="s">
        <v>353</v>
      </c>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row>
    <row r="52" spans="2:96" ht="20.100000000000001" customHeight="1">
      <c r="C52" s="162"/>
      <c r="D52" s="162"/>
      <c r="E52" s="162"/>
      <c r="F52" s="162"/>
      <c r="G52" s="162"/>
      <c r="H52" s="162"/>
      <c r="I52" s="162"/>
      <c r="J52" s="162"/>
      <c r="K52" s="188"/>
      <c r="L52" s="188"/>
      <c r="M52" s="188"/>
      <c r="N52" s="188"/>
      <c r="O52" s="188"/>
      <c r="P52" s="188" t="s">
        <v>354</v>
      </c>
      <c r="Q52" s="188"/>
      <c r="R52" s="188"/>
      <c r="S52" s="188"/>
      <c r="T52" s="188"/>
      <c r="U52" s="188"/>
      <c r="V52" s="188"/>
      <c r="W52" s="188"/>
      <c r="X52" s="162"/>
      <c r="Y52" s="162"/>
      <c r="Z52" s="162"/>
      <c r="AA52" s="162"/>
      <c r="AB52" s="162"/>
      <c r="AC52" s="162"/>
      <c r="AD52" s="162"/>
      <c r="AE52" s="162"/>
      <c r="AF52" s="162"/>
      <c r="AG52" s="162"/>
      <c r="AH52" s="162"/>
      <c r="AI52" s="162"/>
      <c r="AJ52" s="162"/>
      <c r="AK52" s="162"/>
      <c r="AL52" s="162"/>
      <c r="AM52" s="162"/>
      <c r="AN52" s="162"/>
      <c r="AO52" s="162"/>
      <c r="AP52" s="162"/>
      <c r="AZ52" s="162"/>
      <c r="BA52" s="162"/>
      <c r="BB52" s="162"/>
      <c r="BC52" s="162"/>
      <c r="BD52" s="162"/>
      <c r="BE52" s="162"/>
      <c r="BF52" s="162"/>
      <c r="BG52" s="162"/>
      <c r="BH52" s="188"/>
      <c r="BI52" s="188"/>
      <c r="BJ52" s="188"/>
      <c r="BK52" s="188"/>
      <c r="BL52" s="188"/>
      <c r="BM52" s="188" t="s">
        <v>354</v>
      </c>
      <c r="BN52" s="188"/>
      <c r="BO52" s="188"/>
      <c r="BP52" s="188"/>
      <c r="BQ52" s="188"/>
      <c r="BR52" s="188"/>
      <c r="BS52" s="188"/>
      <c r="BT52" s="188"/>
      <c r="BU52" s="162"/>
      <c r="BV52" s="162"/>
      <c r="BW52" s="162"/>
      <c r="BX52" s="162"/>
      <c r="BY52" s="162"/>
      <c r="BZ52" s="162"/>
      <c r="CA52" s="162"/>
      <c r="CB52" s="162"/>
      <c r="CC52" s="162"/>
      <c r="CD52" s="162"/>
      <c r="CE52" s="162"/>
      <c r="CF52" s="162"/>
      <c r="CG52" s="162"/>
      <c r="CH52" s="162"/>
      <c r="CI52" s="162"/>
      <c r="CJ52" s="162"/>
      <c r="CK52" s="162"/>
      <c r="CL52" s="162"/>
      <c r="CM52" s="162"/>
    </row>
    <row r="53" spans="2:96" ht="20.100000000000001" customHeight="1">
      <c r="C53" s="162"/>
      <c r="D53" s="162"/>
      <c r="E53" s="162"/>
      <c r="F53" s="162"/>
      <c r="G53" s="162"/>
      <c r="H53" s="162"/>
      <c r="I53" s="162"/>
      <c r="J53" s="162"/>
      <c r="K53" s="162"/>
      <c r="L53" s="162"/>
      <c r="M53" s="162"/>
      <c r="N53" s="162"/>
      <c r="O53" s="162"/>
      <c r="P53" s="162" t="s">
        <v>355</v>
      </c>
      <c r="Q53" s="162"/>
      <c r="R53" s="162"/>
      <c r="S53" s="162"/>
      <c r="T53" s="162"/>
      <c r="U53" s="162"/>
      <c r="V53" s="162"/>
      <c r="W53" s="162"/>
      <c r="X53" s="162"/>
      <c r="Y53" s="162"/>
      <c r="Z53" s="162"/>
      <c r="AA53" s="162"/>
      <c r="AB53" s="162"/>
      <c r="AC53" s="162"/>
      <c r="AD53" s="162"/>
      <c r="AE53" s="162"/>
      <c r="AF53" s="162"/>
      <c r="AG53" s="162"/>
      <c r="AH53" s="162"/>
      <c r="AI53" s="162"/>
      <c r="AJ53" s="193"/>
      <c r="AK53" s="193"/>
      <c r="AL53" s="193"/>
      <c r="AM53" s="193"/>
      <c r="AN53" s="193"/>
      <c r="AO53" s="193"/>
      <c r="AP53" s="162"/>
      <c r="AZ53" s="162"/>
      <c r="BA53" s="162"/>
      <c r="BB53" s="162"/>
      <c r="BC53" s="162"/>
      <c r="BD53" s="162"/>
      <c r="BE53" s="162"/>
      <c r="BF53" s="162"/>
      <c r="BG53" s="162"/>
      <c r="BH53" s="162"/>
      <c r="BI53" s="162"/>
      <c r="BJ53" s="162"/>
      <c r="BK53" s="162"/>
      <c r="BL53" s="162"/>
      <c r="BM53" s="162" t="s">
        <v>355</v>
      </c>
      <c r="BN53" s="162"/>
      <c r="BO53" s="162"/>
      <c r="BP53" s="162"/>
      <c r="BQ53" s="162"/>
      <c r="BR53" s="162"/>
      <c r="BS53" s="162"/>
      <c r="BT53" s="162"/>
      <c r="BU53" s="162"/>
      <c r="BV53" s="162"/>
      <c r="BW53" s="162"/>
      <c r="BX53" s="162"/>
      <c r="BY53" s="162"/>
      <c r="BZ53" s="162"/>
      <c r="CA53" s="162"/>
      <c r="CB53" s="162"/>
      <c r="CC53" s="162"/>
      <c r="CD53" s="162"/>
      <c r="CE53" s="162"/>
      <c r="CF53" s="162"/>
      <c r="CG53" s="193"/>
      <c r="CH53" s="193"/>
      <c r="CI53" s="193"/>
      <c r="CJ53" s="193"/>
      <c r="CK53" s="193"/>
      <c r="CL53" s="193"/>
      <c r="CM53" s="162"/>
    </row>
    <row r="54" spans="2:96" ht="20.100000000000001" customHeight="1">
      <c r="C54" s="162" t="s">
        <v>356</v>
      </c>
      <c r="D54" s="162"/>
      <c r="E54" s="162"/>
      <c r="F54" s="162"/>
      <c r="G54" s="162"/>
      <c r="H54" s="162"/>
      <c r="I54" s="162"/>
      <c r="J54" s="162"/>
      <c r="K54" s="162"/>
      <c r="L54" s="162"/>
      <c r="M54" s="162"/>
      <c r="N54" s="162"/>
      <c r="O54" s="162"/>
      <c r="P54" s="162"/>
      <c r="Q54" s="162"/>
      <c r="R54" s="162"/>
      <c r="S54" s="162"/>
      <c r="T54" s="193"/>
      <c r="U54" s="193"/>
      <c r="V54" s="193"/>
      <c r="W54" s="193"/>
      <c r="X54" s="193"/>
      <c r="Y54" s="193"/>
      <c r="Z54" s="193"/>
      <c r="AA54" s="193"/>
      <c r="AB54" s="193"/>
      <c r="AC54" s="193"/>
      <c r="AD54" s="193"/>
      <c r="AE54" s="193"/>
      <c r="AF54" s="193"/>
      <c r="AG54" s="193"/>
      <c r="AH54" s="193"/>
      <c r="AI54" s="193"/>
      <c r="AJ54" s="193"/>
      <c r="AK54" s="193"/>
      <c r="AL54" s="193"/>
      <c r="AM54" s="193"/>
      <c r="AN54" s="193"/>
      <c r="AO54" s="193"/>
      <c r="AP54" s="162"/>
      <c r="AZ54" s="162" t="s">
        <v>356</v>
      </c>
      <c r="BA54" s="162"/>
      <c r="BB54" s="162"/>
      <c r="BC54" s="162"/>
      <c r="BD54" s="162"/>
      <c r="BE54" s="162"/>
      <c r="BF54" s="162"/>
      <c r="BG54" s="162"/>
      <c r="BH54" s="162"/>
      <c r="BI54" s="162"/>
      <c r="BJ54" s="162"/>
      <c r="BK54" s="162"/>
      <c r="BL54" s="162"/>
      <c r="BM54" s="162"/>
      <c r="BN54" s="162"/>
      <c r="BO54" s="162"/>
      <c r="BP54" s="162"/>
      <c r="BQ54" s="193"/>
      <c r="BR54" s="193"/>
      <c r="BS54" s="193"/>
      <c r="BT54" s="193"/>
      <c r="BU54" s="193"/>
      <c r="BV54" s="193"/>
      <c r="BW54" s="193"/>
      <c r="BX54" s="193"/>
      <c r="BY54" s="193"/>
      <c r="BZ54" s="193"/>
      <c r="CA54" s="193"/>
      <c r="CB54" s="193"/>
      <c r="CC54" s="193"/>
      <c r="CD54" s="193"/>
      <c r="CE54" s="193"/>
      <c r="CF54" s="193"/>
      <c r="CG54" s="193"/>
      <c r="CH54" s="193"/>
      <c r="CI54" s="193"/>
      <c r="CJ54" s="193"/>
      <c r="CK54" s="193"/>
      <c r="CL54" s="193"/>
      <c r="CM54" s="162"/>
    </row>
    <row r="55" spans="2:96" s="162" customFormat="1" ht="13.5" customHeight="1">
      <c r="C55" s="162" t="s">
        <v>357</v>
      </c>
      <c r="AT55" s="162" t="s">
        <v>578</v>
      </c>
      <c r="AZ55" s="162" t="s">
        <v>357</v>
      </c>
    </row>
    <row r="56" spans="2:96" s="162" customFormat="1" ht="20.100000000000001" customHeight="1">
      <c r="C56" s="690"/>
      <c r="D56" s="690"/>
      <c r="E56" s="690"/>
      <c r="F56" s="690"/>
      <c r="G56" s="690"/>
      <c r="H56" s="690"/>
      <c r="I56" s="690"/>
      <c r="J56" s="690" t="s">
        <v>291</v>
      </c>
      <c r="K56" s="690"/>
      <c r="L56" s="690"/>
      <c r="M56" s="690"/>
      <c r="N56" s="690"/>
      <c r="O56" s="690"/>
      <c r="P56" s="690"/>
      <c r="Q56" s="690"/>
      <c r="R56" s="690"/>
      <c r="S56" s="690"/>
      <c r="T56" s="690"/>
      <c r="U56" s="690"/>
      <c r="V56" s="690"/>
      <c r="W56" s="690"/>
      <c r="X56" s="690"/>
      <c r="Y56" s="690"/>
      <c r="Z56" s="690" t="s">
        <v>292</v>
      </c>
      <c r="AA56" s="690"/>
      <c r="AB56" s="690"/>
      <c r="AC56" s="690"/>
      <c r="AD56" s="690"/>
      <c r="AE56" s="690"/>
      <c r="AF56" s="690"/>
      <c r="AG56" s="690"/>
      <c r="AH56" s="690"/>
      <c r="AI56" s="690"/>
      <c r="AJ56" s="690"/>
      <c r="AK56" s="690"/>
      <c r="AL56" s="690"/>
      <c r="AM56" s="690"/>
      <c r="AN56" s="690"/>
      <c r="AO56" s="690"/>
      <c r="AP56" s="690"/>
      <c r="AZ56" s="690"/>
      <c r="BA56" s="690"/>
      <c r="BB56" s="690"/>
      <c r="BC56" s="690"/>
      <c r="BD56" s="690"/>
      <c r="BE56" s="690"/>
      <c r="BF56" s="690"/>
      <c r="BG56" s="690" t="s">
        <v>291</v>
      </c>
      <c r="BH56" s="690"/>
      <c r="BI56" s="690"/>
      <c r="BJ56" s="690"/>
      <c r="BK56" s="690"/>
      <c r="BL56" s="690"/>
      <c r="BM56" s="690"/>
      <c r="BN56" s="690"/>
      <c r="BO56" s="690"/>
      <c r="BP56" s="690"/>
      <c r="BQ56" s="690"/>
      <c r="BR56" s="690"/>
      <c r="BS56" s="690"/>
      <c r="BT56" s="690"/>
      <c r="BU56" s="690"/>
      <c r="BV56" s="690"/>
      <c r="BW56" s="690" t="s">
        <v>292</v>
      </c>
      <c r="BX56" s="690"/>
      <c r="BY56" s="690"/>
      <c r="BZ56" s="690"/>
      <c r="CA56" s="690"/>
      <c r="CB56" s="690"/>
      <c r="CC56" s="690"/>
      <c r="CD56" s="690"/>
      <c r="CE56" s="690"/>
      <c r="CF56" s="690"/>
      <c r="CG56" s="690"/>
      <c r="CH56" s="690"/>
      <c r="CI56" s="690"/>
      <c r="CJ56" s="690"/>
      <c r="CK56" s="690"/>
      <c r="CL56" s="690"/>
      <c r="CM56" s="690"/>
    </row>
    <row r="57" spans="2:96" s="162" customFormat="1" ht="20.100000000000001" customHeight="1">
      <c r="C57" s="728" t="s">
        <v>358</v>
      </c>
      <c r="D57" s="728"/>
      <c r="E57" s="728"/>
      <c r="F57" s="728"/>
      <c r="G57" s="728"/>
      <c r="H57" s="728"/>
      <c r="I57" s="729"/>
      <c r="J57" s="730"/>
      <c r="K57" s="731"/>
      <c r="L57" s="731"/>
      <c r="M57" s="731"/>
      <c r="N57" s="731"/>
      <c r="O57" s="731"/>
      <c r="P57" s="731"/>
      <c r="Q57" s="731"/>
      <c r="R57" s="731"/>
      <c r="S57" s="731"/>
      <c r="T57" s="731"/>
      <c r="U57" s="731"/>
      <c r="V57" s="731"/>
      <c r="W57" s="709" t="s">
        <v>303</v>
      </c>
      <c r="X57" s="709"/>
      <c r="Y57" s="710"/>
      <c r="Z57" s="732" t="s">
        <v>359</v>
      </c>
      <c r="AA57" s="701"/>
      <c r="AB57" s="701"/>
      <c r="AC57" s="701"/>
      <c r="AD57" s="701"/>
      <c r="AE57" s="701"/>
      <c r="AF57" s="701"/>
      <c r="AG57" s="701"/>
      <c r="AH57" s="701"/>
      <c r="AI57" s="701"/>
      <c r="AJ57" s="701"/>
      <c r="AK57" s="701"/>
      <c r="AL57" s="701"/>
      <c r="AM57" s="701"/>
      <c r="AN57" s="701"/>
      <c r="AO57" s="701"/>
      <c r="AP57" s="733"/>
      <c r="AZ57" s="728" t="s">
        <v>358</v>
      </c>
      <c r="BA57" s="728"/>
      <c r="BB57" s="728"/>
      <c r="BC57" s="728"/>
      <c r="BD57" s="728"/>
      <c r="BE57" s="728"/>
      <c r="BF57" s="729"/>
      <c r="BG57" s="730"/>
      <c r="BH57" s="731"/>
      <c r="BI57" s="731"/>
      <c r="BJ57" s="731"/>
      <c r="BK57" s="731"/>
      <c r="BL57" s="731"/>
      <c r="BM57" s="731"/>
      <c r="BN57" s="731"/>
      <c r="BO57" s="731"/>
      <c r="BP57" s="731"/>
      <c r="BQ57" s="731"/>
      <c r="BR57" s="731"/>
      <c r="BS57" s="731"/>
      <c r="BT57" s="709" t="s">
        <v>303</v>
      </c>
      <c r="BU57" s="709"/>
      <c r="BV57" s="710"/>
      <c r="BW57" s="732" t="s">
        <v>359</v>
      </c>
      <c r="BX57" s="701"/>
      <c r="BY57" s="701"/>
      <c r="BZ57" s="701"/>
      <c r="CA57" s="701"/>
      <c r="CB57" s="701"/>
      <c r="CC57" s="701"/>
      <c r="CD57" s="701"/>
      <c r="CE57" s="701"/>
      <c r="CF57" s="701"/>
      <c r="CG57" s="701"/>
      <c r="CH57" s="701"/>
      <c r="CI57" s="701"/>
      <c r="CJ57" s="701"/>
      <c r="CK57" s="701"/>
      <c r="CL57" s="701"/>
      <c r="CM57" s="733"/>
    </row>
    <row r="58" spans="2:96" s="162" customFormat="1" ht="20.100000000000001" customHeight="1">
      <c r="C58" s="728"/>
      <c r="D58" s="728"/>
      <c r="E58" s="728"/>
      <c r="F58" s="728"/>
      <c r="G58" s="728"/>
      <c r="H58" s="728"/>
      <c r="I58" s="729"/>
      <c r="J58" s="722"/>
      <c r="K58" s="723"/>
      <c r="L58" s="723"/>
      <c r="M58" s="723"/>
      <c r="N58" s="723"/>
      <c r="O58" s="723"/>
      <c r="P58" s="723"/>
      <c r="Q58" s="723"/>
      <c r="R58" s="723"/>
      <c r="S58" s="723"/>
      <c r="T58" s="723"/>
      <c r="U58" s="723"/>
      <c r="V58" s="723"/>
      <c r="W58" s="711"/>
      <c r="X58" s="711"/>
      <c r="Y58" s="712"/>
      <c r="Z58" s="718">
        <f>3.3*SUM(N9:T11,Y8:AE11)</f>
        <v>0</v>
      </c>
      <c r="AA58" s="719"/>
      <c r="AB58" s="719"/>
      <c r="AC58" s="719"/>
      <c r="AD58" s="719"/>
      <c r="AE58" s="719"/>
      <c r="AF58" s="719"/>
      <c r="AG58" s="719"/>
      <c r="AH58" s="719"/>
      <c r="AI58" s="719"/>
      <c r="AJ58" s="719"/>
      <c r="AK58" s="719"/>
      <c r="AL58" s="719"/>
      <c r="AM58" s="719"/>
      <c r="AN58" s="711" t="s">
        <v>303</v>
      </c>
      <c r="AO58" s="711"/>
      <c r="AP58" s="712"/>
      <c r="AZ58" s="728"/>
      <c r="BA58" s="728"/>
      <c r="BB58" s="728"/>
      <c r="BC58" s="728"/>
      <c r="BD58" s="728"/>
      <c r="BE58" s="728"/>
      <c r="BF58" s="729"/>
      <c r="BG58" s="722"/>
      <c r="BH58" s="723"/>
      <c r="BI58" s="723"/>
      <c r="BJ58" s="723"/>
      <c r="BK58" s="723"/>
      <c r="BL58" s="723"/>
      <c r="BM58" s="723"/>
      <c r="BN58" s="723"/>
      <c r="BO58" s="723"/>
      <c r="BP58" s="723"/>
      <c r="BQ58" s="723"/>
      <c r="BR58" s="723"/>
      <c r="BS58" s="723"/>
      <c r="BT58" s="711"/>
      <c r="BU58" s="711"/>
      <c r="BV58" s="712"/>
      <c r="BW58" s="722">
        <f>3.3*SUM(BK9:BQ11,BV8:CB11)</f>
        <v>339.9</v>
      </c>
      <c r="BX58" s="723"/>
      <c r="BY58" s="723"/>
      <c r="BZ58" s="723"/>
      <c r="CA58" s="723"/>
      <c r="CB58" s="723"/>
      <c r="CC58" s="723"/>
      <c r="CD58" s="723"/>
      <c r="CE58" s="723"/>
      <c r="CF58" s="723"/>
      <c r="CG58" s="723"/>
      <c r="CH58" s="723"/>
      <c r="CI58" s="723"/>
      <c r="CJ58" s="723"/>
      <c r="CK58" s="711" t="s">
        <v>303</v>
      </c>
      <c r="CL58" s="711"/>
      <c r="CM58" s="712"/>
    </row>
    <row r="59" spans="2:96" s="162" customFormat="1" ht="20.100000000000001" customHeight="1">
      <c r="C59" s="728"/>
      <c r="D59" s="728"/>
      <c r="E59" s="728"/>
      <c r="F59" s="728"/>
      <c r="G59" s="728"/>
      <c r="H59" s="728"/>
      <c r="I59" s="729"/>
      <c r="J59" s="724"/>
      <c r="K59" s="725"/>
      <c r="L59" s="725"/>
      <c r="M59" s="725"/>
      <c r="N59" s="725"/>
      <c r="O59" s="725"/>
      <c r="P59" s="725"/>
      <c r="Q59" s="725"/>
      <c r="R59" s="725"/>
      <c r="S59" s="725"/>
      <c r="T59" s="725"/>
      <c r="U59" s="725"/>
      <c r="V59" s="725"/>
      <c r="W59" s="713"/>
      <c r="X59" s="713"/>
      <c r="Y59" s="714"/>
      <c r="Z59" s="720"/>
      <c r="AA59" s="721"/>
      <c r="AB59" s="721"/>
      <c r="AC59" s="721"/>
      <c r="AD59" s="721"/>
      <c r="AE59" s="721"/>
      <c r="AF59" s="721"/>
      <c r="AG59" s="721"/>
      <c r="AH59" s="721"/>
      <c r="AI59" s="721"/>
      <c r="AJ59" s="721"/>
      <c r="AK59" s="721"/>
      <c r="AL59" s="721"/>
      <c r="AM59" s="721"/>
      <c r="AN59" s="713"/>
      <c r="AO59" s="713"/>
      <c r="AP59" s="714"/>
      <c r="AZ59" s="728"/>
      <c r="BA59" s="728"/>
      <c r="BB59" s="728"/>
      <c r="BC59" s="728"/>
      <c r="BD59" s="728"/>
      <c r="BE59" s="728"/>
      <c r="BF59" s="729"/>
      <c r="BG59" s="724"/>
      <c r="BH59" s="725"/>
      <c r="BI59" s="725"/>
      <c r="BJ59" s="725"/>
      <c r="BK59" s="725"/>
      <c r="BL59" s="725"/>
      <c r="BM59" s="725"/>
      <c r="BN59" s="725"/>
      <c r="BO59" s="725"/>
      <c r="BP59" s="725"/>
      <c r="BQ59" s="725"/>
      <c r="BR59" s="725"/>
      <c r="BS59" s="725"/>
      <c r="BT59" s="713"/>
      <c r="BU59" s="713"/>
      <c r="BV59" s="714"/>
      <c r="BW59" s="724"/>
      <c r="BX59" s="725"/>
      <c r="BY59" s="725"/>
      <c r="BZ59" s="725"/>
      <c r="CA59" s="725"/>
      <c r="CB59" s="725"/>
      <c r="CC59" s="725"/>
      <c r="CD59" s="725"/>
      <c r="CE59" s="725"/>
      <c r="CF59" s="725"/>
      <c r="CG59" s="725"/>
      <c r="CH59" s="725"/>
      <c r="CI59" s="725"/>
      <c r="CJ59" s="725"/>
      <c r="CK59" s="713"/>
      <c r="CL59" s="713"/>
      <c r="CM59" s="714"/>
    </row>
    <row r="60" spans="2:96" s="162" customFormat="1" ht="16.5" customHeight="1">
      <c r="C60" s="162" t="s">
        <v>360</v>
      </c>
      <c r="AZ60" s="162" t="s">
        <v>360</v>
      </c>
    </row>
    <row r="61" spans="2:96" s="162" customFormat="1" ht="20.100000000000001" customHeight="1">
      <c r="C61" s="690"/>
      <c r="D61" s="690"/>
      <c r="E61" s="690"/>
      <c r="F61" s="690"/>
      <c r="G61" s="690"/>
      <c r="H61" s="690"/>
      <c r="I61" s="690"/>
      <c r="J61" s="690" t="s">
        <v>291</v>
      </c>
      <c r="K61" s="690"/>
      <c r="L61" s="690"/>
      <c r="M61" s="690"/>
      <c r="N61" s="690"/>
      <c r="O61" s="690"/>
      <c r="P61" s="690"/>
      <c r="Q61" s="690"/>
      <c r="R61" s="690"/>
      <c r="S61" s="690"/>
      <c r="T61" s="690"/>
      <c r="U61" s="690"/>
      <c r="V61" s="690"/>
      <c r="W61" s="690"/>
      <c r="X61" s="690"/>
      <c r="Y61" s="690"/>
      <c r="Z61" s="690" t="s">
        <v>292</v>
      </c>
      <c r="AA61" s="690"/>
      <c r="AB61" s="690"/>
      <c r="AC61" s="690"/>
      <c r="AD61" s="690"/>
      <c r="AE61" s="690"/>
      <c r="AF61" s="690"/>
      <c r="AG61" s="690"/>
      <c r="AH61" s="690"/>
      <c r="AI61" s="690"/>
      <c r="AJ61" s="690"/>
      <c r="AK61" s="690"/>
      <c r="AL61" s="690"/>
      <c r="AM61" s="690"/>
      <c r="AN61" s="690"/>
      <c r="AO61" s="690"/>
      <c r="AP61" s="690"/>
      <c r="AZ61" s="690"/>
      <c r="BA61" s="690"/>
      <c r="BB61" s="690"/>
      <c r="BC61" s="690"/>
      <c r="BD61" s="690"/>
      <c r="BE61" s="690"/>
      <c r="BF61" s="690"/>
      <c r="BG61" s="690" t="s">
        <v>291</v>
      </c>
      <c r="BH61" s="690"/>
      <c r="BI61" s="690"/>
      <c r="BJ61" s="690"/>
      <c r="BK61" s="690"/>
      <c r="BL61" s="690"/>
      <c r="BM61" s="690"/>
      <c r="BN61" s="690"/>
      <c r="BO61" s="690"/>
      <c r="BP61" s="690"/>
      <c r="BQ61" s="690"/>
      <c r="BR61" s="690"/>
      <c r="BS61" s="690"/>
      <c r="BT61" s="690"/>
      <c r="BU61" s="690"/>
      <c r="BV61" s="690"/>
      <c r="BW61" s="690" t="s">
        <v>292</v>
      </c>
      <c r="BX61" s="690"/>
      <c r="BY61" s="690"/>
      <c r="BZ61" s="690"/>
      <c r="CA61" s="690"/>
      <c r="CB61" s="690"/>
      <c r="CC61" s="690"/>
      <c r="CD61" s="690"/>
      <c r="CE61" s="690"/>
      <c r="CF61" s="690"/>
      <c r="CG61" s="690"/>
      <c r="CH61" s="690"/>
      <c r="CI61" s="690"/>
      <c r="CJ61" s="690"/>
      <c r="CK61" s="690"/>
      <c r="CL61" s="690"/>
      <c r="CM61" s="690"/>
    </row>
    <row r="62" spans="2:96" s="162" customFormat="1" ht="20.100000000000001" customHeight="1">
      <c r="C62" s="728" t="s">
        <v>358</v>
      </c>
      <c r="D62" s="728"/>
      <c r="E62" s="728"/>
      <c r="F62" s="728"/>
      <c r="G62" s="728"/>
      <c r="H62" s="728"/>
      <c r="I62" s="729"/>
      <c r="J62" s="730"/>
      <c r="K62" s="731"/>
      <c r="L62" s="731"/>
      <c r="M62" s="731"/>
      <c r="N62" s="731"/>
      <c r="O62" s="731"/>
      <c r="P62" s="731"/>
      <c r="Q62" s="731"/>
      <c r="R62" s="731"/>
      <c r="S62" s="731"/>
      <c r="T62" s="731"/>
      <c r="U62" s="731"/>
      <c r="V62" s="731"/>
      <c r="W62" s="709" t="s">
        <v>303</v>
      </c>
      <c r="X62" s="709"/>
      <c r="Y62" s="710"/>
      <c r="Z62" s="715" t="s">
        <v>361</v>
      </c>
      <c r="AA62" s="716"/>
      <c r="AB62" s="716"/>
      <c r="AC62" s="716"/>
      <c r="AD62" s="716"/>
      <c r="AE62" s="716"/>
      <c r="AF62" s="716"/>
      <c r="AG62" s="716"/>
      <c r="AH62" s="716"/>
      <c r="AI62" s="716"/>
      <c r="AJ62" s="716"/>
      <c r="AK62" s="716"/>
      <c r="AL62" s="716"/>
      <c r="AM62" s="716"/>
      <c r="AN62" s="716"/>
      <c r="AO62" s="716"/>
      <c r="AP62" s="717"/>
      <c r="AZ62" s="728" t="s">
        <v>358</v>
      </c>
      <c r="BA62" s="728"/>
      <c r="BB62" s="728"/>
      <c r="BC62" s="728"/>
      <c r="BD62" s="728"/>
      <c r="BE62" s="728"/>
      <c r="BF62" s="729"/>
      <c r="BG62" s="730"/>
      <c r="BH62" s="731"/>
      <c r="BI62" s="731"/>
      <c r="BJ62" s="731"/>
      <c r="BK62" s="731"/>
      <c r="BL62" s="731"/>
      <c r="BM62" s="731"/>
      <c r="BN62" s="731"/>
      <c r="BO62" s="731"/>
      <c r="BP62" s="731"/>
      <c r="BQ62" s="731"/>
      <c r="BR62" s="731"/>
      <c r="BS62" s="731"/>
      <c r="BT62" s="709" t="s">
        <v>303</v>
      </c>
      <c r="BU62" s="709"/>
      <c r="BV62" s="710"/>
      <c r="BW62" s="715" t="s">
        <v>361</v>
      </c>
      <c r="BX62" s="716"/>
      <c r="BY62" s="716"/>
      <c r="BZ62" s="716"/>
      <c r="CA62" s="716"/>
      <c r="CB62" s="716"/>
      <c r="CC62" s="716"/>
      <c r="CD62" s="716"/>
      <c r="CE62" s="716"/>
      <c r="CF62" s="716"/>
      <c r="CG62" s="716"/>
      <c r="CH62" s="716"/>
      <c r="CI62" s="716"/>
      <c r="CJ62" s="716"/>
      <c r="CK62" s="716"/>
      <c r="CL62" s="716"/>
      <c r="CM62" s="717"/>
    </row>
    <row r="63" spans="2:96" s="162" customFormat="1" ht="20.100000000000001" customHeight="1">
      <c r="C63" s="728"/>
      <c r="D63" s="728"/>
      <c r="E63" s="728"/>
      <c r="F63" s="728"/>
      <c r="G63" s="728"/>
      <c r="H63" s="728"/>
      <c r="I63" s="729"/>
      <c r="J63" s="722"/>
      <c r="K63" s="723"/>
      <c r="L63" s="723"/>
      <c r="M63" s="723"/>
      <c r="N63" s="723"/>
      <c r="O63" s="723"/>
      <c r="P63" s="723"/>
      <c r="Q63" s="723"/>
      <c r="R63" s="723"/>
      <c r="S63" s="723"/>
      <c r="T63" s="723"/>
      <c r="U63" s="723"/>
      <c r="V63" s="723"/>
      <c r="W63" s="711"/>
      <c r="X63" s="711"/>
      <c r="Y63" s="712"/>
      <c r="Z63" s="718">
        <f>3.3*SUM(N9:T11,Y9:AE11)</f>
        <v>0</v>
      </c>
      <c r="AA63" s="719"/>
      <c r="AB63" s="719"/>
      <c r="AC63" s="719"/>
      <c r="AD63" s="719"/>
      <c r="AE63" s="719"/>
      <c r="AF63" s="719"/>
      <c r="AG63" s="719"/>
      <c r="AH63" s="719"/>
      <c r="AI63" s="719"/>
      <c r="AJ63" s="719"/>
      <c r="AK63" s="719"/>
      <c r="AL63" s="719"/>
      <c r="AM63" s="719"/>
      <c r="AP63" s="194"/>
      <c r="AZ63" s="728"/>
      <c r="BA63" s="728"/>
      <c r="BB63" s="728"/>
      <c r="BC63" s="728"/>
      <c r="BD63" s="728"/>
      <c r="BE63" s="728"/>
      <c r="BF63" s="729"/>
      <c r="BG63" s="722"/>
      <c r="BH63" s="723"/>
      <c r="BI63" s="723"/>
      <c r="BJ63" s="723"/>
      <c r="BK63" s="723"/>
      <c r="BL63" s="723"/>
      <c r="BM63" s="723"/>
      <c r="BN63" s="723"/>
      <c r="BO63" s="723"/>
      <c r="BP63" s="723"/>
      <c r="BQ63" s="723"/>
      <c r="BR63" s="723"/>
      <c r="BS63" s="723"/>
      <c r="BT63" s="711"/>
      <c r="BU63" s="711"/>
      <c r="BV63" s="712"/>
      <c r="BW63" s="722">
        <f>3.3*SUM(BK9:BQ11,BV9:CB11)</f>
        <v>257.39999999999998</v>
      </c>
      <c r="BX63" s="723"/>
      <c r="BY63" s="723"/>
      <c r="BZ63" s="723"/>
      <c r="CA63" s="723"/>
      <c r="CB63" s="723"/>
      <c r="CC63" s="723"/>
      <c r="CD63" s="723"/>
      <c r="CE63" s="723"/>
      <c r="CF63" s="723"/>
      <c r="CG63" s="723"/>
      <c r="CH63" s="723"/>
      <c r="CI63" s="723"/>
      <c r="CJ63" s="723"/>
      <c r="CM63" s="194"/>
    </row>
    <row r="64" spans="2:96" s="162" customFormat="1" ht="20.100000000000001" customHeight="1">
      <c r="C64" s="728"/>
      <c r="D64" s="728"/>
      <c r="E64" s="728"/>
      <c r="F64" s="728"/>
      <c r="G64" s="728"/>
      <c r="H64" s="728"/>
      <c r="I64" s="729"/>
      <c r="J64" s="724"/>
      <c r="K64" s="725"/>
      <c r="L64" s="725"/>
      <c r="M64" s="725"/>
      <c r="N64" s="725"/>
      <c r="O64" s="725"/>
      <c r="P64" s="725"/>
      <c r="Q64" s="725"/>
      <c r="R64" s="725"/>
      <c r="S64" s="725"/>
      <c r="T64" s="725"/>
      <c r="U64" s="725"/>
      <c r="V64" s="725"/>
      <c r="W64" s="713"/>
      <c r="X64" s="713"/>
      <c r="Y64" s="714"/>
      <c r="Z64" s="720"/>
      <c r="AA64" s="721"/>
      <c r="AB64" s="721"/>
      <c r="AC64" s="721"/>
      <c r="AD64" s="721"/>
      <c r="AE64" s="721"/>
      <c r="AF64" s="721"/>
      <c r="AG64" s="721"/>
      <c r="AH64" s="721"/>
      <c r="AI64" s="721"/>
      <c r="AJ64" s="721"/>
      <c r="AK64" s="721"/>
      <c r="AL64" s="721"/>
      <c r="AM64" s="721"/>
      <c r="AN64" s="726" t="s">
        <v>303</v>
      </c>
      <c r="AO64" s="726"/>
      <c r="AP64" s="727"/>
      <c r="AZ64" s="728"/>
      <c r="BA64" s="728"/>
      <c r="BB64" s="728"/>
      <c r="BC64" s="728"/>
      <c r="BD64" s="728"/>
      <c r="BE64" s="728"/>
      <c r="BF64" s="729"/>
      <c r="BG64" s="724"/>
      <c r="BH64" s="725"/>
      <c r="BI64" s="725"/>
      <c r="BJ64" s="725"/>
      <c r="BK64" s="725"/>
      <c r="BL64" s="725"/>
      <c r="BM64" s="725"/>
      <c r="BN64" s="725"/>
      <c r="BO64" s="725"/>
      <c r="BP64" s="725"/>
      <c r="BQ64" s="725"/>
      <c r="BR64" s="725"/>
      <c r="BS64" s="725"/>
      <c r="BT64" s="713"/>
      <c r="BU64" s="713"/>
      <c r="BV64" s="714"/>
      <c r="BW64" s="724"/>
      <c r="BX64" s="725"/>
      <c r="BY64" s="725"/>
      <c r="BZ64" s="725"/>
      <c r="CA64" s="725"/>
      <c r="CB64" s="725"/>
      <c r="CC64" s="725"/>
      <c r="CD64" s="725"/>
      <c r="CE64" s="725"/>
      <c r="CF64" s="725"/>
      <c r="CG64" s="725"/>
      <c r="CH64" s="725"/>
      <c r="CI64" s="725"/>
      <c r="CJ64" s="725"/>
      <c r="CK64" s="726" t="s">
        <v>303</v>
      </c>
      <c r="CL64" s="726"/>
      <c r="CM64" s="727"/>
    </row>
    <row r="65" spans="2:91" s="162" customFormat="1" ht="33.75" customHeight="1">
      <c r="C65" s="642" t="s">
        <v>362</v>
      </c>
      <c r="D65" s="643"/>
      <c r="E65" s="643"/>
      <c r="F65" s="643"/>
      <c r="G65" s="643"/>
      <c r="H65" s="643"/>
      <c r="I65" s="644"/>
      <c r="J65" s="702"/>
      <c r="K65" s="703"/>
      <c r="L65" s="703"/>
      <c r="M65" s="703"/>
      <c r="N65" s="703"/>
      <c r="O65" s="703"/>
      <c r="P65" s="703"/>
      <c r="Q65" s="703"/>
      <c r="R65" s="703"/>
      <c r="S65" s="703"/>
      <c r="T65" s="703"/>
      <c r="U65" s="703"/>
      <c r="V65" s="703"/>
      <c r="W65" s="704" t="s">
        <v>303</v>
      </c>
      <c r="X65" s="704"/>
      <c r="Y65" s="705"/>
      <c r="Z65" s="706" t="s">
        <v>363</v>
      </c>
      <c r="AA65" s="707"/>
      <c r="AB65" s="707"/>
      <c r="AC65" s="707"/>
      <c r="AD65" s="707"/>
      <c r="AE65" s="707"/>
      <c r="AF65" s="707"/>
      <c r="AG65" s="708">
        <f>3.3*Y8</f>
        <v>0</v>
      </c>
      <c r="AH65" s="708"/>
      <c r="AI65" s="708"/>
      <c r="AJ65" s="708"/>
      <c r="AK65" s="708"/>
      <c r="AL65" s="708"/>
      <c r="AM65" s="708"/>
      <c r="AN65" s="704" t="s">
        <v>303</v>
      </c>
      <c r="AO65" s="704"/>
      <c r="AP65" s="705"/>
      <c r="AZ65" s="642" t="s">
        <v>362</v>
      </c>
      <c r="BA65" s="643"/>
      <c r="BB65" s="643"/>
      <c r="BC65" s="643"/>
      <c r="BD65" s="643"/>
      <c r="BE65" s="643"/>
      <c r="BF65" s="644"/>
      <c r="BG65" s="702"/>
      <c r="BH65" s="703"/>
      <c r="BI65" s="703"/>
      <c r="BJ65" s="703"/>
      <c r="BK65" s="703"/>
      <c r="BL65" s="703"/>
      <c r="BM65" s="703"/>
      <c r="BN65" s="703"/>
      <c r="BO65" s="703"/>
      <c r="BP65" s="703"/>
      <c r="BQ65" s="703"/>
      <c r="BR65" s="703"/>
      <c r="BS65" s="703"/>
      <c r="BT65" s="704" t="s">
        <v>303</v>
      </c>
      <c r="BU65" s="704"/>
      <c r="BV65" s="705"/>
      <c r="BW65" s="706" t="s">
        <v>363</v>
      </c>
      <c r="BX65" s="707"/>
      <c r="BY65" s="707"/>
      <c r="BZ65" s="707"/>
      <c r="CA65" s="707"/>
      <c r="CB65" s="707"/>
      <c r="CC65" s="707"/>
      <c r="CD65" s="703">
        <f>3.3*BV8</f>
        <v>82.5</v>
      </c>
      <c r="CE65" s="703"/>
      <c r="CF65" s="703"/>
      <c r="CG65" s="703"/>
      <c r="CH65" s="703"/>
      <c r="CI65" s="703"/>
      <c r="CJ65" s="703"/>
      <c r="CK65" s="704" t="s">
        <v>303</v>
      </c>
      <c r="CL65" s="704"/>
      <c r="CM65" s="705"/>
    </row>
    <row r="66" spans="2:91" s="162" customFormat="1" ht="20.100000000000001" customHeight="1">
      <c r="C66" s="162" t="s">
        <v>364</v>
      </c>
      <c r="AP66" s="165" t="s">
        <v>365</v>
      </c>
      <c r="AZ66" s="162" t="s">
        <v>364</v>
      </c>
      <c r="CM66" s="165" t="s">
        <v>365</v>
      </c>
    </row>
    <row r="67" spans="2:91" s="162" customFormat="1" ht="20.100000000000001" customHeight="1">
      <c r="C67" s="695" t="s">
        <v>362</v>
      </c>
      <c r="D67" s="696"/>
      <c r="E67" s="696"/>
      <c r="F67" s="696"/>
      <c r="G67" s="696"/>
      <c r="H67" s="696"/>
      <c r="I67" s="696"/>
      <c r="J67" s="696"/>
      <c r="K67" s="696"/>
      <c r="L67" s="696"/>
      <c r="M67" s="696"/>
      <c r="N67" s="696"/>
      <c r="O67" s="696"/>
      <c r="P67" s="696"/>
      <c r="Q67" s="697"/>
      <c r="R67" s="174"/>
      <c r="S67" s="175" t="s">
        <v>366</v>
      </c>
      <c r="T67" s="175"/>
      <c r="U67" s="175"/>
      <c r="V67" s="175"/>
      <c r="W67" s="175" t="s">
        <v>367</v>
      </c>
      <c r="X67" s="175"/>
      <c r="Y67" s="175"/>
      <c r="Z67" s="175"/>
      <c r="AA67" s="175" t="s">
        <v>368</v>
      </c>
      <c r="AB67" s="175"/>
      <c r="AC67" s="175"/>
      <c r="AD67" s="175"/>
      <c r="AE67" s="175"/>
      <c r="AF67" s="175"/>
      <c r="AG67" s="175"/>
      <c r="AH67" s="701" t="s">
        <v>369</v>
      </c>
      <c r="AI67" s="701"/>
      <c r="AJ67" s="701"/>
      <c r="AK67" s="701"/>
      <c r="AL67" s="701"/>
      <c r="AM67" s="701"/>
      <c r="AN67" s="701"/>
      <c r="AO67" s="701"/>
      <c r="AP67" s="195" t="s">
        <v>370</v>
      </c>
      <c r="AZ67" s="695" t="s">
        <v>362</v>
      </c>
      <c r="BA67" s="696"/>
      <c r="BB67" s="696"/>
      <c r="BC67" s="696"/>
      <c r="BD67" s="696"/>
      <c r="BE67" s="696"/>
      <c r="BF67" s="696"/>
      <c r="BG67" s="696"/>
      <c r="BH67" s="696"/>
      <c r="BI67" s="696"/>
      <c r="BJ67" s="696"/>
      <c r="BK67" s="696"/>
      <c r="BL67" s="696"/>
      <c r="BM67" s="696"/>
      <c r="BN67" s="697"/>
      <c r="BO67" s="174"/>
      <c r="BP67" s="175" t="s">
        <v>366</v>
      </c>
      <c r="BQ67" s="175"/>
      <c r="BR67" s="175"/>
      <c r="BS67" s="175"/>
      <c r="BT67" s="175" t="s">
        <v>367</v>
      </c>
      <c r="BU67" s="175"/>
      <c r="BV67" s="175"/>
      <c r="BW67" s="175"/>
      <c r="BX67" s="175" t="s">
        <v>368</v>
      </c>
      <c r="BY67" s="175"/>
      <c r="BZ67" s="175"/>
      <c r="CA67" s="175"/>
      <c r="CB67" s="175"/>
      <c r="CC67" s="175"/>
      <c r="CD67" s="175"/>
      <c r="CE67" s="701" t="s">
        <v>369</v>
      </c>
      <c r="CF67" s="701"/>
      <c r="CG67" s="701"/>
      <c r="CH67" s="701"/>
      <c r="CI67" s="701"/>
      <c r="CJ67" s="701"/>
      <c r="CK67" s="701"/>
      <c r="CL67" s="701"/>
      <c r="CM67" s="195" t="s">
        <v>370</v>
      </c>
    </row>
    <row r="68" spans="2:91" s="162" customFormat="1" ht="20.100000000000001" customHeight="1">
      <c r="C68" s="698"/>
      <c r="D68" s="699"/>
      <c r="E68" s="699"/>
      <c r="F68" s="699"/>
      <c r="G68" s="699"/>
      <c r="H68" s="699"/>
      <c r="I68" s="699"/>
      <c r="J68" s="699"/>
      <c r="K68" s="699"/>
      <c r="L68" s="699"/>
      <c r="M68" s="699"/>
      <c r="N68" s="699"/>
      <c r="O68" s="699"/>
      <c r="P68" s="699"/>
      <c r="Q68" s="700"/>
      <c r="R68" s="178"/>
      <c r="S68" s="179" t="s">
        <v>371</v>
      </c>
      <c r="T68" s="179"/>
      <c r="U68" s="179"/>
      <c r="V68" s="179"/>
      <c r="W68" s="179"/>
      <c r="X68" s="179"/>
      <c r="Y68" s="179"/>
      <c r="Z68" s="673"/>
      <c r="AA68" s="673"/>
      <c r="AB68" s="673"/>
      <c r="AC68" s="673"/>
      <c r="AD68" s="673"/>
      <c r="AE68" s="673"/>
      <c r="AF68" s="673"/>
      <c r="AG68" s="673"/>
      <c r="AH68" s="673"/>
      <c r="AI68" s="673"/>
      <c r="AJ68" s="673"/>
      <c r="AK68" s="673"/>
      <c r="AL68" s="673"/>
      <c r="AM68" s="673"/>
      <c r="AN68" s="673"/>
      <c r="AO68" s="673"/>
      <c r="AP68" s="674"/>
      <c r="AZ68" s="698"/>
      <c r="BA68" s="699"/>
      <c r="BB68" s="699"/>
      <c r="BC68" s="699"/>
      <c r="BD68" s="699"/>
      <c r="BE68" s="699"/>
      <c r="BF68" s="699"/>
      <c r="BG68" s="699"/>
      <c r="BH68" s="699"/>
      <c r="BI68" s="699"/>
      <c r="BJ68" s="699"/>
      <c r="BK68" s="699"/>
      <c r="BL68" s="699"/>
      <c r="BM68" s="699"/>
      <c r="BN68" s="700"/>
      <c r="BO68" s="178"/>
      <c r="BP68" s="179" t="s">
        <v>371</v>
      </c>
      <c r="BQ68" s="179"/>
      <c r="BR68" s="179"/>
      <c r="BS68" s="179"/>
      <c r="BT68" s="179"/>
      <c r="BU68" s="179"/>
      <c r="BV68" s="179"/>
      <c r="BW68" s="673"/>
      <c r="BX68" s="673"/>
      <c r="BY68" s="673"/>
      <c r="BZ68" s="673"/>
      <c r="CA68" s="673"/>
      <c r="CB68" s="673"/>
      <c r="CC68" s="673"/>
      <c r="CD68" s="673"/>
      <c r="CE68" s="673"/>
      <c r="CF68" s="673"/>
      <c r="CG68" s="673"/>
      <c r="CH68" s="673"/>
      <c r="CI68" s="673"/>
      <c r="CJ68" s="673"/>
      <c r="CK68" s="673"/>
      <c r="CL68" s="673"/>
      <c r="CM68" s="674"/>
    </row>
    <row r="69" spans="2:91" s="162" customFormat="1" ht="20.100000000000001" customHeight="1">
      <c r="C69" s="196" t="s">
        <v>372</v>
      </c>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7"/>
      <c r="AZ69" s="196" t="s">
        <v>372</v>
      </c>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c r="CA69" s="175"/>
      <c r="CB69" s="175"/>
      <c r="CC69" s="175"/>
      <c r="CD69" s="175"/>
      <c r="CE69" s="175"/>
      <c r="CF69" s="175"/>
      <c r="CG69" s="175"/>
      <c r="CH69" s="175"/>
      <c r="CI69" s="175"/>
      <c r="CJ69" s="175"/>
      <c r="CK69" s="175"/>
      <c r="CL69" s="175"/>
      <c r="CM69" s="177"/>
    </row>
    <row r="70" spans="2:91" s="162" customFormat="1" ht="20.100000000000001" customHeight="1">
      <c r="C70" s="197" t="s">
        <v>373</v>
      </c>
      <c r="AP70" s="194"/>
      <c r="AZ70" s="197" t="s">
        <v>373</v>
      </c>
      <c r="CM70" s="194"/>
    </row>
    <row r="71" spans="2:91" s="162" customFormat="1" ht="20.100000000000001" customHeight="1">
      <c r="C71" s="197" t="s">
        <v>374</v>
      </c>
      <c r="AP71" s="194"/>
      <c r="AZ71" s="197" t="s">
        <v>374</v>
      </c>
      <c r="CM71" s="194"/>
    </row>
    <row r="72" spans="2:91" s="162" customFormat="1" ht="20.100000000000001" customHeight="1">
      <c r="C72" s="678"/>
      <c r="D72" s="679"/>
      <c r="E72" s="679"/>
      <c r="F72" s="679"/>
      <c r="G72" s="679"/>
      <c r="H72" s="679"/>
      <c r="I72" s="679"/>
      <c r="J72" s="679"/>
      <c r="K72" s="679"/>
      <c r="L72" s="679"/>
      <c r="M72" s="679"/>
      <c r="N72" s="679"/>
      <c r="O72" s="679"/>
      <c r="P72" s="679"/>
      <c r="Q72" s="679"/>
      <c r="R72" s="679"/>
      <c r="S72" s="679"/>
      <c r="T72" s="679"/>
      <c r="U72" s="679"/>
      <c r="V72" s="679"/>
      <c r="W72" s="679"/>
      <c r="X72" s="679"/>
      <c r="Y72" s="679"/>
      <c r="Z72" s="679"/>
      <c r="AA72" s="679"/>
      <c r="AB72" s="679"/>
      <c r="AC72" s="679"/>
      <c r="AD72" s="679"/>
      <c r="AE72" s="679"/>
      <c r="AF72" s="679"/>
      <c r="AG72" s="679"/>
      <c r="AH72" s="679"/>
      <c r="AI72" s="679"/>
      <c r="AJ72" s="679"/>
      <c r="AK72" s="679"/>
      <c r="AL72" s="679"/>
      <c r="AM72" s="679"/>
      <c r="AN72" s="679"/>
      <c r="AO72" s="679"/>
      <c r="AP72" s="680"/>
      <c r="AZ72" s="684"/>
      <c r="BA72" s="685"/>
      <c r="BB72" s="685"/>
      <c r="BC72" s="685"/>
      <c r="BD72" s="685"/>
      <c r="BE72" s="685"/>
      <c r="BF72" s="685"/>
      <c r="BG72" s="685"/>
      <c r="BH72" s="685"/>
      <c r="BI72" s="685"/>
      <c r="BJ72" s="685"/>
      <c r="BK72" s="685"/>
      <c r="BL72" s="685"/>
      <c r="BM72" s="685"/>
      <c r="BN72" s="685"/>
      <c r="BO72" s="685"/>
      <c r="BP72" s="685"/>
      <c r="BQ72" s="685"/>
      <c r="BR72" s="685"/>
      <c r="BS72" s="685"/>
      <c r="BT72" s="685"/>
      <c r="BU72" s="685"/>
      <c r="BV72" s="685"/>
      <c r="BW72" s="685"/>
      <c r="BX72" s="685"/>
      <c r="BY72" s="685"/>
      <c r="BZ72" s="685"/>
      <c r="CA72" s="685"/>
      <c r="CB72" s="685"/>
      <c r="CC72" s="685"/>
      <c r="CD72" s="685"/>
      <c r="CE72" s="685"/>
      <c r="CF72" s="685"/>
      <c r="CG72" s="685"/>
      <c r="CH72" s="685"/>
      <c r="CI72" s="685"/>
      <c r="CJ72" s="685"/>
      <c r="CK72" s="685"/>
      <c r="CL72" s="685"/>
      <c r="CM72" s="686"/>
    </row>
    <row r="73" spans="2:91" s="162" customFormat="1" ht="20.100000000000001" customHeight="1">
      <c r="C73" s="678"/>
      <c r="D73" s="679"/>
      <c r="E73" s="679"/>
      <c r="F73" s="679"/>
      <c r="G73" s="679"/>
      <c r="H73" s="679"/>
      <c r="I73" s="679"/>
      <c r="J73" s="679"/>
      <c r="K73" s="679"/>
      <c r="L73" s="679"/>
      <c r="M73" s="679"/>
      <c r="N73" s="679"/>
      <c r="O73" s="679"/>
      <c r="P73" s="679"/>
      <c r="Q73" s="679"/>
      <c r="R73" s="679"/>
      <c r="S73" s="679"/>
      <c r="T73" s="679"/>
      <c r="U73" s="679"/>
      <c r="V73" s="679"/>
      <c r="W73" s="679"/>
      <c r="X73" s="679"/>
      <c r="Y73" s="679"/>
      <c r="Z73" s="679"/>
      <c r="AA73" s="679"/>
      <c r="AB73" s="679"/>
      <c r="AC73" s="679"/>
      <c r="AD73" s="679"/>
      <c r="AE73" s="679"/>
      <c r="AF73" s="679"/>
      <c r="AG73" s="679"/>
      <c r="AH73" s="679"/>
      <c r="AI73" s="679"/>
      <c r="AJ73" s="679"/>
      <c r="AK73" s="679"/>
      <c r="AL73" s="679"/>
      <c r="AM73" s="679"/>
      <c r="AN73" s="679"/>
      <c r="AO73" s="679"/>
      <c r="AP73" s="680"/>
      <c r="AZ73" s="684"/>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6"/>
    </row>
    <row r="74" spans="2:91" s="162" customFormat="1" ht="20.100000000000001" customHeight="1">
      <c r="C74" s="678"/>
      <c r="D74" s="679"/>
      <c r="E74" s="679"/>
      <c r="F74" s="679"/>
      <c r="G74" s="679"/>
      <c r="H74" s="679"/>
      <c r="I74" s="679"/>
      <c r="J74" s="679"/>
      <c r="K74" s="679"/>
      <c r="L74" s="679"/>
      <c r="M74" s="679"/>
      <c r="N74" s="679"/>
      <c r="O74" s="679"/>
      <c r="P74" s="679"/>
      <c r="Q74" s="679"/>
      <c r="R74" s="679"/>
      <c r="S74" s="679"/>
      <c r="T74" s="679"/>
      <c r="U74" s="679"/>
      <c r="V74" s="679"/>
      <c r="W74" s="679"/>
      <c r="X74" s="679"/>
      <c r="Y74" s="679"/>
      <c r="Z74" s="679"/>
      <c r="AA74" s="679"/>
      <c r="AB74" s="679"/>
      <c r="AC74" s="679"/>
      <c r="AD74" s="679"/>
      <c r="AE74" s="679"/>
      <c r="AF74" s="679"/>
      <c r="AG74" s="679"/>
      <c r="AH74" s="679"/>
      <c r="AI74" s="679"/>
      <c r="AJ74" s="679"/>
      <c r="AK74" s="679"/>
      <c r="AL74" s="679"/>
      <c r="AM74" s="679"/>
      <c r="AN74" s="679"/>
      <c r="AO74" s="679"/>
      <c r="AP74" s="680"/>
      <c r="AZ74" s="684"/>
      <c r="BA74" s="685"/>
      <c r="BB74" s="685"/>
      <c r="BC74" s="685"/>
      <c r="BD74" s="685"/>
      <c r="BE74" s="685"/>
      <c r="BF74" s="685"/>
      <c r="BG74" s="685"/>
      <c r="BH74" s="685"/>
      <c r="BI74" s="685"/>
      <c r="BJ74" s="685"/>
      <c r="BK74" s="685"/>
      <c r="BL74" s="685"/>
      <c r="BM74" s="685"/>
      <c r="BN74" s="685"/>
      <c r="BO74" s="685"/>
      <c r="BP74" s="685"/>
      <c r="BQ74" s="685"/>
      <c r="BR74" s="685"/>
      <c r="BS74" s="685"/>
      <c r="BT74" s="685"/>
      <c r="BU74" s="685"/>
      <c r="BV74" s="685"/>
      <c r="BW74" s="685"/>
      <c r="BX74" s="685"/>
      <c r="BY74" s="685"/>
      <c r="BZ74" s="685"/>
      <c r="CA74" s="685"/>
      <c r="CB74" s="685"/>
      <c r="CC74" s="685"/>
      <c r="CD74" s="685"/>
      <c r="CE74" s="685"/>
      <c r="CF74" s="685"/>
      <c r="CG74" s="685"/>
      <c r="CH74" s="685"/>
      <c r="CI74" s="685"/>
      <c r="CJ74" s="685"/>
      <c r="CK74" s="685"/>
      <c r="CL74" s="685"/>
      <c r="CM74" s="686"/>
    </row>
    <row r="75" spans="2:91" s="162" customFormat="1" ht="20.100000000000001" customHeight="1">
      <c r="C75" s="681"/>
      <c r="D75" s="682"/>
      <c r="E75" s="682"/>
      <c r="F75" s="682"/>
      <c r="G75" s="682"/>
      <c r="H75" s="682"/>
      <c r="I75" s="682"/>
      <c r="J75" s="682"/>
      <c r="K75" s="682"/>
      <c r="L75" s="682"/>
      <c r="M75" s="682"/>
      <c r="N75" s="682"/>
      <c r="O75" s="682"/>
      <c r="P75" s="682"/>
      <c r="Q75" s="682"/>
      <c r="R75" s="682"/>
      <c r="S75" s="682"/>
      <c r="T75" s="682"/>
      <c r="U75" s="682"/>
      <c r="V75" s="682"/>
      <c r="W75" s="682"/>
      <c r="X75" s="682"/>
      <c r="Y75" s="682"/>
      <c r="Z75" s="682"/>
      <c r="AA75" s="682"/>
      <c r="AB75" s="682"/>
      <c r="AC75" s="682"/>
      <c r="AD75" s="682"/>
      <c r="AE75" s="682"/>
      <c r="AF75" s="682"/>
      <c r="AG75" s="682"/>
      <c r="AH75" s="682"/>
      <c r="AI75" s="682"/>
      <c r="AJ75" s="682"/>
      <c r="AK75" s="682"/>
      <c r="AL75" s="682"/>
      <c r="AM75" s="682"/>
      <c r="AN75" s="682"/>
      <c r="AO75" s="682"/>
      <c r="AP75" s="683"/>
      <c r="AZ75" s="687"/>
      <c r="BA75" s="688"/>
      <c r="BB75" s="688"/>
      <c r="BC75" s="688"/>
      <c r="BD75" s="688"/>
      <c r="BE75" s="688"/>
      <c r="BF75" s="688"/>
      <c r="BG75" s="688"/>
      <c r="BH75" s="688"/>
      <c r="BI75" s="688"/>
      <c r="BJ75" s="688"/>
      <c r="BK75" s="688"/>
      <c r="BL75" s="688"/>
      <c r="BM75" s="688"/>
      <c r="BN75" s="688"/>
      <c r="BO75" s="688"/>
      <c r="BP75" s="688"/>
      <c r="BQ75" s="688"/>
      <c r="BR75" s="688"/>
      <c r="BS75" s="688"/>
      <c r="BT75" s="688"/>
      <c r="BU75" s="688"/>
      <c r="BV75" s="688"/>
      <c r="BW75" s="688"/>
      <c r="BX75" s="688"/>
      <c r="BY75" s="688"/>
      <c r="BZ75" s="688"/>
      <c r="CA75" s="688"/>
      <c r="CB75" s="688"/>
      <c r="CC75" s="688"/>
      <c r="CD75" s="688"/>
      <c r="CE75" s="688"/>
      <c r="CF75" s="688"/>
      <c r="CG75" s="688"/>
      <c r="CH75" s="688"/>
      <c r="CI75" s="688"/>
      <c r="CJ75" s="688"/>
      <c r="CK75" s="688"/>
      <c r="CL75" s="688"/>
      <c r="CM75" s="689"/>
    </row>
    <row r="76" spans="2:91" s="162" customFormat="1" ht="20.100000000000001" customHeight="1">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c r="CA76" s="198"/>
      <c r="CB76" s="198"/>
      <c r="CC76" s="198"/>
      <c r="CD76" s="198"/>
      <c r="CE76" s="198"/>
      <c r="CF76" s="198"/>
      <c r="CG76" s="198"/>
      <c r="CH76" s="198"/>
      <c r="CI76" s="198"/>
      <c r="CJ76" s="198"/>
      <c r="CK76" s="198"/>
      <c r="CL76" s="198"/>
      <c r="CM76" s="198"/>
    </row>
    <row r="77" spans="2:91" s="162" customFormat="1" ht="20.100000000000001" customHeight="1">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c r="AK77" s="198"/>
      <c r="AL77" s="198"/>
      <c r="AM77" s="198"/>
      <c r="AN77" s="198"/>
      <c r="AO77" s="198"/>
      <c r="AP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c r="BU77" s="198"/>
      <c r="BV77" s="198"/>
      <c r="BW77" s="198"/>
      <c r="BX77" s="198"/>
      <c r="BY77" s="198"/>
      <c r="BZ77" s="198"/>
      <c r="CA77" s="198"/>
      <c r="CB77" s="198"/>
      <c r="CC77" s="198"/>
      <c r="CD77" s="198"/>
      <c r="CE77" s="198"/>
      <c r="CF77" s="198"/>
      <c r="CG77" s="198"/>
      <c r="CH77" s="198"/>
      <c r="CI77" s="198"/>
      <c r="CJ77" s="198"/>
      <c r="CK77" s="198"/>
      <c r="CL77" s="198"/>
      <c r="CM77" s="198"/>
    </row>
    <row r="78" spans="2:91" ht="22.5" customHeight="1">
      <c r="B78" s="164" t="s">
        <v>375</v>
      </c>
      <c r="AP78" s="165" t="s">
        <v>376</v>
      </c>
      <c r="AY78" s="164" t="s">
        <v>375</v>
      </c>
      <c r="CM78" s="165" t="s">
        <v>376</v>
      </c>
    </row>
    <row r="79" spans="2:91" s="162" customFormat="1" ht="21" customHeight="1">
      <c r="C79" s="690" t="s">
        <v>377</v>
      </c>
      <c r="D79" s="690"/>
      <c r="E79" s="690"/>
      <c r="F79" s="690"/>
      <c r="G79" s="690" t="s">
        <v>378</v>
      </c>
      <c r="H79" s="690"/>
      <c r="I79" s="690"/>
      <c r="J79" s="690"/>
      <c r="K79" s="690"/>
      <c r="L79" s="690"/>
      <c r="M79" s="690"/>
      <c r="N79" s="690"/>
      <c r="O79" s="690"/>
      <c r="P79" s="174"/>
      <c r="Q79" s="175"/>
      <c r="R79" s="175"/>
      <c r="S79" s="175"/>
      <c r="T79" s="175" t="s">
        <v>543</v>
      </c>
      <c r="U79" s="175"/>
      <c r="V79" s="175"/>
      <c r="W79" s="175"/>
      <c r="X79" s="175"/>
      <c r="Y79" s="175"/>
      <c r="Z79" s="175"/>
      <c r="AA79" s="175"/>
      <c r="AB79" s="175"/>
      <c r="AC79" s="175" t="s">
        <v>544</v>
      </c>
      <c r="AD79" s="175"/>
      <c r="AE79" s="175"/>
      <c r="AF79" s="175"/>
      <c r="AG79" s="175"/>
      <c r="AH79" s="175"/>
      <c r="AI79" s="175"/>
      <c r="AJ79" s="175"/>
      <c r="AK79" s="175"/>
      <c r="AL79" s="175"/>
      <c r="AM79" s="175"/>
      <c r="AN79" s="175"/>
      <c r="AO79" s="175"/>
      <c r="AP79" s="177"/>
      <c r="AZ79" s="690" t="s">
        <v>377</v>
      </c>
      <c r="BA79" s="690"/>
      <c r="BB79" s="690"/>
      <c r="BC79" s="690"/>
      <c r="BD79" s="690" t="s">
        <v>378</v>
      </c>
      <c r="BE79" s="690"/>
      <c r="BF79" s="690"/>
      <c r="BG79" s="690"/>
      <c r="BH79" s="690"/>
      <c r="BI79" s="690"/>
      <c r="BJ79" s="690"/>
      <c r="BK79" s="690"/>
      <c r="BL79" s="690"/>
      <c r="BM79" s="174"/>
      <c r="BN79" s="175"/>
      <c r="BO79" s="175"/>
      <c r="BP79" s="175"/>
      <c r="BQ79" s="175" t="s">
        <v>543</v>
      </c>
      <c r="BR79" s="175"/>
      <c r="BS79" s="175"/>
      <c r="BT79" s="175"/>
      <c r="BU79" s="175"/>
      <c r="BV79" s="175"/>
      <c r="BW79" s="175"/>
      <c r="BX79" s="175"/>
      <c r="BY79" s="175"/>
      <c r="BZ79" s="175" t="s">
        <v>544</v>
      </c>
      <c r="CA79" s="175"/>
      <c r="CB79" s="175"/>
      <c r="CC79" s="175"/>
      <c r="CD79" s="175"/>
      <c r="CE79" s="175"/>
      <c r="CF79" s="175"/>
      <c r="CG79" s="175"/>
      <c r="CH79" s="175"/>
      <c r="CI79" s="175"/>
      <c r="CJ79" s="175"/>
      <c r="CK79" s="175"/>
      <c r="CL79" s="175"/>
      <c r="CM79" s="177"/>
    </row>
    <row r="80" spans="2:91" s="162" customFormat="1" ht="21" customHeight="1">
      <c r="C80" s="690"/>
      <c r="D80" s="690"/>
      <c r="E80" s="690"/>
      <c r="F80" s="690"/>
      <c r="G80" s="690"/>
      <c r="H80" s="690"/>
      <c r="I80" s="690"/>
      <c r="J80" s="690"/>
      <c r="K80" s="690"/>
      <c r="L80" s="690"/>
      <c r="M80" s="690"/>
      <c r="N80" s="690"/>
      <c r="O80" s="690"/>
      <c r="P80" s="199"/>
      <c r="T80" s="162" t="s">
        <v>545</v>
      </c>
      <c r="AC80" s="162" t="s">
        <v>546</v>
      </c>
      <c r="AD80" s="193"/>
      <c r="AE80" s="193"/>
      <c r="AF80" s="193"/>
      <c r="AG80" s="193"/>
      <c r="AH80" s="193"/>
      <c r="AI80" s="193"/>
      <c r="AJ80" s="193"/>
      <c r="AK80" s="193"/>
      <c r="AL80" s="193"/>
      <c r="AM80" s="200"/>
      <c r="AP80" s="194"/>
      <c r="AZ80" s="690"/>
      <c r="BA80" s="690"/>
      <c r="BB80" s="690"/>
      <c r="BC80" s="690"/>
      <c r="BD80" s="690"/>
      <c r="BE80" s="690"/>
      <c r="BF80" s="690"/>
      <c r="BG80" s="690"/>
      <c r="BH80" s="690"/>
      <c r="BI80" s="690"/>
      <c r="BJ80" s="690"/>
      <c r="BK80" s="690"/>
      <c r="BL80" s="690"/>
      <c r="BM80" s="199"/>
      <c r="BQ80" s="162" t="s">
        <v>545</v>
      </c>
      <c r="BZ80" s="162" t="s">
        <v>546</v>
      </c>
      <c r="CA80" s="193"/>
      <c r="CB80" s="193"/>
      <c r="CC80" s="193"/>
      <c r="CD80" s="193"/>
      <c r="CE80" s="193"/>
      <c r="CF80" s="193"/>
      <c r="CG80" s="193"/>
      <c r="CH80" s="193"/>
      <c r="CI80" s="193"/>
      <c r="CJ80" s="200"/>
      <c r="CM80" s="194"/>
    </row>
    <row r="81" spans="2:91" s="162" customFormat="1" ht="21" customHeight="1">
      <c r="C81" s="690"/>
      <c r="D81" s="690"/>
      <c r="E81" s="690"/>
      <c r="F81" s="690"/>
      <c r="G81" s="690"/>
      <c r="H81" s="690"/>
      <c r="I81" s="690"/>
      <c r="J81" s="690"/>
      <c r="K81" s="690"/>
      <c r="L81" s="690"/>
      <c r="M81" s="690"/>
      <c r="N81" s="690"/>
      <c r="O81" s="690"/>
      <c r="P81" s="178"/>
      <c r="Q81" s="179"/>
      <c r="R81" s="179"/>
      <c r="S81" s="179"/>
      <c r="T81" s="179"/>
      <c r="U81" s="179"/>
      <c r="V81" s="179"/>
      <c r="W81" s="179"/>
      <c r="X81" s="179"/>
      <c r="Y81" s="179"/>
      <c r="Z81" s="179"/>
      <c r="AA81" s="179"/>
      <c r="AB81" s="179"/>
      <c r="AC81" s="200" t="s">
        <v>379</v>
      </c>
      <c r="AD81" s="201"/>
      <c r="AE81" s="201"/>
      <c r="AF81" s="201"/>
      <c r="AG81" s="201"/>
      <c r="AH81" s="201"/>
      <c r="AI81" s="201"/>
      <c r="AJ81" s="201"/>
      <c r="AK81" s="201"/>
      <c r="AL81" s="201"/>
      <c r="AM81" s="200" t="s">
        <v>380</v>
      </c>
      <c r="AN81" s="179"/>
      <c r="AO81" s="179"/>
      <c r="AP81" s="180"/>
      <c r="AZ81" s="690"/>
      <c r="BA81" s="690"/>
      <c r="BB81" s="690"/>
      <c r="BC81" s="690"/>
      <c r="BD81" s="690"/>
      <c r="BE81" s="690"/>
      <c r="BF81" s="690"/>
      <c r="BG81" s="690"/>
      <c r="BH81" s="690"/>
      <c r="BI81" s="690"/>
      <c r="BJ81" s="690"/>
      <c r="BK81" s="690"/>
      <c r="BL81" s="690"/>
      <c r="BM81" s="178"/>
      <c r="BN81" s="179"/>
      <c r="BO81" s="179"/>
      <c r="BP81" s="179"/>
      <c r="BQ81" s="179"/>
      <c r="BR81" s="179"/>
      <c r="BS81" s="179"/>
      <c r="BT81" s="179"/>
      <c r="BU81" s="179"/>
      <c r="BV81" s="179"/>
      <c r="BW81" s="179"/>
      <c r="BX81" s="179"/>
      <c r="BY81" s="179"/>
      <c r="BZ81" s="200" t="s">
        <v>379</v>
      </c>
      <c r="CA81" s="201"/>
      <c r="CB81" s="201"/>
      <c r="CC81" s="201"/>
      <c r="CD81" s="201"/>
      <c r="CE81" s="201"/>
      <c r="CF81" s="201"/>
      <c r="CG81" s="201"/>
      <c r="CH81" s="201"/>
      <c r="CI81" s="201"/>
      <c r="CJ81" s="200" t="s">
        <v>380</v>
      </c>
      <c r="CK81" s="179"/>
      <c r="CL81" s="179"/>
      <c r="CM81" s="180"/>
    </row>
    <row r="82" spans="2:91" s="162" customFormat="1" ht="21" customHeight="1">
      <c r="C82" s="690"/>
      <c r="D82" s="690"/>
      <c r="E82" s="690"/>
      <c r="F82" s="690"/>
      <c r="G82" s="690"/>
      <c r="H82" s="690"/>
      <c r="I82" s="690"/>
      <c r="J82" s="690"/>
      <c r="K82" s="690"/>
      <c r="L82" s="690"/>
      <c r="M82" s="690"/>
      <c r="N82" s="690"/>
      <c r="O82" s="690"/>
      <c r="P82" s="642" t="s">
        <v>381</v>
      </c>
      <c r="Q82" s="643"/>
      <c r="R82" s="643"/>
      <c r="S82" s="643"/>
      <c r="T82" s="643"/>
      <c r="U82" s="644"/>
      <c r="V82" s="663"/>
      <c r="W82" s="652"/>
      <c r="X82" s="202"/>
      <c r="Y82" s="202" t="s">
        <v>382</v>
      </c>
      <c r="Z82" s="203"/>
      <c r="AA82" s="202" t="s">
        <v>383</v>
      </c>
      <c r="AB82" s="203"/>
      <c r="AC82" s="202" t="s">
        <v>384</v>
      </c>
      <c r="AD82" s="202"/>
      <c r="AE82" s="202" t="s">
        <v>385</v>
      </c>
      <c r="AF82" s="652"/>
      <c r="AG82" s="652"/>
      <c r="AH82" s="203"/>
      <c r="AI82" s="202" t="s">
        <v>382</v>
      </c>
      <c r="AJ82" s="203"/>
      <c r="AK82" s="202" t="s">
        <v>383</v>
      </c>
      <c r="AL82" s="203"/>
      <c r="AM82" s="202" t="s">
        <v>384</v>
      </c>
      <c r="AN82" s="202"/>
      <c r="AO82" s="204"/>
      <c r="AP82" s="205"/>
      <c r="AZ82" s="690"/>
      <c r="BA82" s="690"/>
      <c r="BB82" s="690"/>
      <c r="BC82" s="690"/>
      <c r="BD82" s="690"/>
      <c r="BE82" s="690"/>
      <c r="BF82" s="690"/>
      <c r="BG82" s="690"/>
      <c r="BH82" s="690"/>
      <c r="BI82" s="690"/>
      <c r="BJ82" s="690"/>
      <c r="BK82" s="690"/>
      <c r="BL82" s="690"/>
      <c r="BM82" s="643" t="s">
        <v>381</v>
      </c>
      <c r="BN82" s="643"/>
      <c r="BO82" s="643"/>
      <c r="BP82" s="643"/>
      <c r="BQ82" s="643"/>
      <c r="BR82" s="644"/>
      <c r="BS82" s="663" t="s">
        <v>547</v>
      </c>
      <c r="BT82" s="652"/>
      <c r="BU82" s="202">
        <v>23</v>
      </c>
      <c r="BV82" s="202" t="s">
        <v>382</v>
      </c>
      <c r="BW82" s="203">
        <v>6</v>
      </c>
      <c r="BX82" s="202" t="s">
        <v>383</v>
      </c>
      <c r="BY82" s="203">
        <v>15</v>
      </c>
      <c r="BZ82" s="202" t="s">
        <v>384</v>
      </c>
      <c r="CA82" s="202"/>
      <c r="CB82" s="202" t="s">
        <v>385</v>
      </c>
      <c r="CC82" s="652"/>
      <c r="CD82" s="652"/>
      <c r="CE82" s="203"/>
      <c r="CF82" s="202" t="s">
        <v>382</v>
      </c>
      <c r="CG82" s="203"/>
      <c r="CH82" s="202" t="s">
        <v>383</v>
      </c>
      <c r="CI82" s="203"/>
      <c r="CJ82" s="202" t="s">
        <v>384</v>
      </c>
      <c r="CK82" s="202"/>
      <c r="CL82" s="204"/>
      <c r="CM82" s="205"/>
    </row>
    <row r="83" spans="2:91" s="162" customFormat="1" ht="21" customHeight="1">
      <c r="C83" s="690"/>
      <c r="D83" s="690"/>
      <c r="E83" s="690"/>
      <c r="F83" s="690"/>
      <c r="G83" s="690" t="s">
        <v>386</v>
      </c>
      <c r="H83" s="690"/>
      <c r="I83" s="690"/>
      <c r="J83" s="690"/>
      <c r="K83" s="690"/>
      <c r="L83" s="690"/>
      <c r="M83" s="690"/>
      <c r="N83" s="690"/>
      <c r="O83" s="690"/>
      <c r="P83" s="691"/>
      <c r="Q83" s="692"/>
      <c r="R83" s="692"/>
      <c r="S83" s="692"/>
      <c r="T83" s="692"/>
      <c r="U83" s="692"/>
      <c r="V83" s="206" t="s">
        <v>387</v>
      </c>
      <c r="W83" s="206"/>
      <c r="X83" s="692"/>
      <c r="Y83" s="692"/>
      <c r="Z83" s="692"/>
      <c r="AA83" s="692"/>
      <c r="AB83" s="206" t="s">
        <v>388</v>
      </c>
      <c r="AC83" s="206"/>
      <c r="AD83" s="206"/>
      <c r="AE83" s="206"/>
      <c r="AF83" s="672"/>
      <c r="AG83" s="672"/>
      <c r="AH83" s="672"/>
      <c r="AI83" s="672"/>
      <c r="AJ83" s="672"/>
      <c r="AK83" s="672"/>
      <c r="AL83" s="672"/>
      <c r="AM83" s="693" t="s">
        <v>389</v>
      </c>
      <c r="AN83" s="693"/>
      <c r="AO83" s="693"/>
      <c r="AP83" s="694"/>
      <c r="AZ83" s="690"/>
      <c r="BA83" s="690"/>
      <c r="BB83" s="690"/>
      <c r="BC83" s="690"/>
      <c r="BD83" s="690" t="s">
        <v>386</v>
      </c>
      <c r="BE83" s="690"/>
      <c r="BF83" s="690"/>
      <c r="BG83" s="690"/>
      <c r="BH83" s="690"/>
      <c r="BI83" s="690"/>
      <c r="BJ83" s="690"/>
      <c r="BK83" s="690"/>
      <c r="BL83" s="690"/>
      <c r="BM83" s="691" t="s">
        <v>390</v>
      </c>
      <c r="BN83" s="692"/>
      <c r="BO83" s="692"/>
      <c r="BP83" s="692"/>
      <c r="BQ83" s="692"/>
      <c r="BR83" s="692"/>
      <c r="BS83" s="206" t="s">
        <v>387</v>
      </c>
      <c r="BT83" s="206"/>
      <c r="BU83" s="692">
        <v>2</v>
      </c>
      <c r="BV83" s="692"/>
      <c r="BW83" s="692"/>
      <c r="BX83" s="692"/>
      <c r="BY83" s="206" t="s">
        <v>388</v>
      </c>
      <c r="BZ83" s="206"/>
      <c r="CA83" s="206"/>
      <c r="CB83" s="206"/>
      <c r="CC83" s="672" t="s">
        <v>391</v>
      </c>
      <c r="CD83" s="672"/>
      <c r="CE83" s="672"/>
      <c r="CF83" s="672"/>
      <c r="CG83" s="672"/>
      <c r="CH83" s="672"/>
      <c r="CI83" s="672"/>
      <c r="CJ83" s="693" t="s">
        <v>389</v>
      </c>
      <c r="CK83" s="693"/>
      <c r="CL83" s="693"/>
      <c r="CM83" s="694"/>
    </row>
    <row r="84" spans="2:91" s="162" customFormat="1" ht="21" customHeight="1">
      <c r="C84" s="690"/>
      <c r="D84" s="690"/>
      <c r="E84" s="690"/>
      <c r="F84" s="690"/>
      <c r="G84" s="690"/>
      <c r="H84" s="690"/>
      <c r="I84" s="690"/>
      <c r="J84" s="690"/>
      <c r="K84" s="690"/>
      <c r="L84" s="690"/>
      <c r="M84" s="690"/>
      <c r="N84" s="690"/>
      <c r="O84" s="690"/>
      <c r="P84" s="675"/>
      <c r="Q84" s="673"/>
      <c r="R84" s="673"/>
      <c r="S84" s="673"/>
      <c r="T84" s="673"/>
      <c r="U84" s="673"/>
      <c r="V84" s="179" t="s">
        <v>392</v>
      </c>
      <c r="W84" s="179"/>
      <c r="X84" s="179"/>
      <c r="Y84" s="179"/>
      <c r="Z84" s="179"/>
      <c r="AA84" s="676">
        <f>SUM(AD20,AD26,AD28)</f>
        <v>0</v>
      </c>
      <c r="AB84" s="676"/>
      <c r="AC84" s="676"/>
      <c r="AD84" s="676"/>
      <c r="AE84" s="676"/>
      <c r="AF84" s="676"/>
      <c r="AG84" s="676"/>
      <c r="AH84" s="676"/>
      <c r="AI84" s="676"/>
      <c r="AJ84" s="676"/>
      <c r="AK84" s="676"/>
      <c r="AL84" s="673" t="s">
        <v>303</v>
      </c>
      <c r="AM84" s="673"/>
      <c r="AN84" s="673"/>
      <c r="AO84" s="673"/>
      <c r="AP84" s="674"/>
      <c r="AZ84" s="690"/>
      <c r="BA84" s="690"/>
      <c r="BB84" s="690"/>
      <c r="BC84" s="690"/>
      <c r="BD84" s="690"/>
      <c r="BE84" s="690"/>
      <c r="BF84" s="690"/>
      <c r="BG84" s="690"/>
      <c r="BH84" s="690"/>
      <c r="BI84" s="690"/>
      <c r="BJ84" s="690"/>
      <c r="BK84" s="690"/>
      <c r="BL84" s="690"/>
      <c r="BM84" s="675"/>
      <c r="BN84" s="673"/>
      <c r="BO84" s="673"/>
      <c r="BP84" s="673"/>
      <c r="BQ84" s="673"/>
      <c r="BR84" s="673"/>
      <c r="BS84" s="179" t="s">
        <v>392</v>
      </c>
      <c r="BT84" s="179"/>
      <c r="BU84" s="179"/>
      <c r="BV84" s="179"/>
      <c r="BW84" s="179"/>
      <c r="BX84" s="676">
        <f>SUM(CA20,CA26,CA28)</f>
        <v>380</v>
      </c>
      <c r="BY84" s="676"/>
      <c r="BZ84" s="676"/>
      <c r="CA84" s="676"/>
      <c r="CB84" s="676"/>
      <c r="CC84" s="676"/>
      <c r="CD84" s="676"/>
      <c r="CE84" s="676"/>
      <c r="CF84" s="676"/>
      <c r="CG84" s="676"/>
      <c r="CH84" s="676"/>
      <c r="CI84" s="673" t="s">
        <v>303</v>
      </c>
      <c r="CJ84" s="673"/>
      <c r="CK84" s="673"/>
      <c r="CL84" s="673"/>
      <c r="CM84" s="674"/>
    </row>
    <row r="85" spans="2:91" s="162" customFormat="1" ht="21" customHeight="1">
      <c r="C85" s="690"/>
      <c r="D85" s="690"/>
      <c r="E85" s="690"/>
      <c r="F85" s="690"/>
      <c r="G85" s="664" t="s">
        <v>548</v>
      </c>
      <c r="H85" s="665"/>
      <c r="I85" s="665"/>
      <c r="J85" s="665"/>
      <c r="K85" s="665"/>
      <c r="L85" s="665"/>
      <c r="M85" s="665"/>
      <c r="N85" s="665"/>
      <c r="O85" s="666"/>
      <c r="P85" s="207"/>
      <c r="Q85" s="208"/>
      <c r="R85" s="208"/>
      <c r="S85" s="209" t="s">
        <v>549</v>
      </c>
      <c r="T85" s="208"/>
      <c r="U85" s="208"/>
      <c r="V85" s="175"/>
      <c r="W85" s="175"/>
      <c r="X85" s="175"/>
      <c r="Y85" s="175"/>
      <c r="Z85" s="175"/>
      <c r="AA85" s="210"/>
      <c r="AB85" s="210"/>
      <c r="AC85" s="210"/>
      <c r="AD85" s="210"/>
      <c r="AE85" s="210"/>
      <c r="AF85" s="210"/>
      <c r="AG85" s="210"/>
      <c r="AH85" s="211"/>
      <c r="AI85" s="211"/>
      <c r="AJ85" s="211"/>
      <c r="AK85" s="211"/>
      <c r="AL85" s="212"/>
      <c r="AM85" s="212"/>
      <c r="AN85" s="212"/>
      <c r="AO85" s="212"/>
      <c r="AP85" s="213"/>
      <c r="AZ85" s="690"/>
      <c r="BA85" s="690"/>
      <c r="BB85" s="690"/>
      <c r="BC85" s="690"/>
      <c r="BD85" s="664" t="s">
        <v>548</v>
      </c>
      <c r="BE85" s="665"/>
      <c r="BF85" s="665"/>
      <c r="BG85" s="665"/>
      <c r="BH85" s="665"/>
      <c r="BI85" s="665"/>
      <c r="BJ85" s="665"/>
      <c r="BK85" s="665"/>
      <c r="BL85" s="666"/>
      <c r="BM85" s="207"/>
      <c r="BN85" s="208"/>
      <c r="BO85" s="208"/>
      <c r="BP85" s="209" t="s">
        <v>549</v>
      </c>
      <c r="BQ85" s="208"/>
      <c r="BR85" s="208"/>
      <c r="BS85" s="175"/>
      <c r="BT85" s="175"/>
      <c r="BU85" s="175"/>
      <c r="BV85" s="175"/>
      <c r="BW85" s="175"/>
      <c r="BX85" s="210"/>
      <c r="BY85" s="210"/>
      <c r="BZ85" s="210"/>
      <c r="CA85" s="210"/>
      <c r="CB85" s="210"/>
      <c r="CC85" s="210"/>
      <c r="CD85" s="210"/>
      <c r="CE85" s="211"/>
      <c r="CF85" s="211"/>
      <c r="CG85" s="211"/>
      <c r="CH85" s="211"/>
      <c r="CI85" s="212"/>
      <c r="CJ85" s="212"/>
      <c r="CK85" s="212"/>
      <c r="CL85" s="212"/>
      <c r="CM85" s="213"/>
    </row>
    <row r="86" spans="2:91" s="162" customFormat="1" ht="21" customHeight="1">
      <c r="C86" s="690"/>
      <c r="D86" s="690"/>
      <c r="E86" s="690"/>
      <c r="F86" s="690"/>
      <c r="G86" s="667"/>
      <c r="H86" s="668"/>
      <c r="I86" s="668"/>
      <c r="J86" s="668"/>
      <c r="K86" s="668"/>
      <c r="L86" s="668"/>
      <c r="M86" s="668"/>
      <c r="N86" s="668"/>
      <c r="O86" s="669"/>
      <c r="P86" s="214"/>
      <c r="Q86" s="215"/>
      <c r="R86" s="215"/>
      <c r="S86" s="172" t="s">
        <v>550</v>
      </c>
      <c r="T86" s="215"/>
      <c r="U86" s="215"/>
      <c r="V86" s="179"/>
      <c r="W86" s="179"/>
      <c r="X86" s="179"/>
      <c r="Y86" s="179"/>
      <c r="Z86" s="179"/>
      <c r="AA86" s="211"/>
      <c r="AB86" s="211"/>
      <c r="AC86" s="211"/>
      <c r="AD86" s="216"/>
      <c r="AE86" s="216"/>
      <c r="AF86" s="211"/>
      <c r="AG86" s="211"/>
      <c r="AH86" s="211"/>
      <c r="AI86" s="211"/>
      <c r="AJ86" s="211"/>
      <c r="AK86" s="211"/>
      <c r="AL86" s="212"/>
      <c r="AM86" s="212"/>
      <c r="AN86" s="212"/>
      <c r="AO86" s="212"/>
      <c r="AP86" s="213"/>
      <c r="AZ86" s="690"/>
      <c r="BA86" s="690"/>
      <c r="BB86" s="690"/>
      <c r="BC86" s="690"/>
      <c r="BD86" s="667"/>
      <c r="BE86" s="668"/>
      <c r="BF86" s="668"/>
      <c r="BG86" s="668"/>
      <c r="BH86" s="668"/>
      <c r="BI86" s="668"/>
      <c r="BJ86" s="668"/>
      <c r="BK86" s="668"/>
      <c r="BL86" s="669"/>
      <c r="BM86" s="214"/>
      <c r="BN86" s="215"/>
      <c r="BO86" s="215"/>
      <c r="BP86" s="172" t="s">
        <v>550</v>
      </c>
      <c r="BQ86" s="215"/>
      <c r="BR86" s="215"/>
      <c r="BS86" s="179"/>
      <c r="BT86" s="179"/>
      <c r="BU86" s="179"/>
      <c r="BV86" s="179"/>
      <c r="BW86" s="179"/>
      <c r="BX86" s="211"/>
      <c r="BY86" s="211"/>
      <c r="BZ86" s="211"/>
      <c r="CA86" s="216"/>
      <c r="CB86" s="216"/>
      <c r="CC86" s="211"/>
      <c r="CD86" s="211"/>
      <c r="CE86" s="211"/>
      <c r="CF86" s="211"/>
      <c r="CG86" s="211"/>
      <c r="CH86" s="211"/>
      <c r="CI86" s="212"/>
      <c r="CJ86" s="212"/>
      <c r="CK86" s="212"/>
      <c r="CL86" s="212"/>
      <c r="CM86" s="213"/>
    </row>
    <row r="87" spans="2:91" s="162" customFormat="1" ht="30" customHeight="1">
      <c r="C87" s="690"/>
      <c r="D87" s="690"/>
      <c r="E87" s="690"/>
      <c r="F87" s="690"/>
      <c r="G87" s="677" t="s">
        <v>393</v>
      </c>
      <c r="H87" s="677"/>
      <c r="I87" s="677"/>
      <c r="J87" s="677"/>
      <c r="K87" s="677"/>
      <c r="L87" s="677"/>
      <c r="M87" s="677"/>
      <c r="N87" s="677"/>
      <c r="O87" s="677"/>
      <c r="P87" s="642" t="s">
        <v>394</v>
      </c>
      <c r="Q87" s="643"/>
      <c r="R87" s="643"/>
      <c r="S87" s="643"/>
      <c r="T87" s="643"/>
      <c r="U87" s="644"/>
      <c r="V87" s="663"/>
      <c r="W87" s="652"/>
      <c r="X87" s="652"/>
      <c r="Y87" s="652"/>
      <c r="Z87" s="652"/>
      <c r="AA87" s="175" t="s">
        <v>382</v>
      </c>
      <c r="AB87" s="175"/>
      <c r="AC87" s="175"/>
      <c r="AD87" s="652"/>
      <c r="AE87" s="652"/>
      <c r="AF87" s="175" t="s">
        <v>383</v>
      </c>
      <c r="AG87" s="175"/>
      <c r="AH87" s="175"/>
      <c r="AI87" s="175"/>
      <c r="AJ87" s="175"/>
      <c r="AK87" s="175" t="s">
        <v>395</v>
      </c>
      <c r="AL87" s="175"/>
      <c r="AM87" s="175"/>
      <c r="AN87" s="175"/>
      <c r="AO87" s="175"/>
      <c r="AP87" s="177"/>
      <c r="AZ87" s="690"/>
      <c r="BA87" s="690"/>
      <c r="BB87" s="690"/>
      <c r="BC87" s="690"/>
      <c r="BD87" s="677" t="s">
        <v>393</v>
      </c>
      <c r="BE87" s="677"/>
      <c r="BF87" s="677"/>
      <c r="BG87" s="677"/>
      <c r="BH87" s="677"/>
      <c r="BI87" s="677"/>
      <c r="BJ87" s="677"/>
      <c r="BK87" s="677"/>
      <c r="BL87" s="677"/>
      <c r="BM87" s="643" t="s">
        <v>394</v>
      </c>
      <c r="BN87" s="643"/>
      <c r="BO87" s="643"/>
      <c r="BP87" s="643"/>
      <c r="BQ87" s="643"/>
      <c r="BR87" s="644"/>
      <c r="BS87" s="663"/>
      <c r="BT87" s="652"/>
      <c r="BU87" s="652"/>
      <c r="BV87" s="652"/>
      <c r="BW87" s="652"/>
      <c r="BX87" s="175" t="s">
        <v>382</v>
      </c>
      <c r="BY87" s="175"/>
      <c r="BZ87" s="175"/>
      <c r="CA87" s="652"/>
      <c r="CB87" s="652"/>
      <c r="CC87" s="175" t="s">
        <v>383</v>
      </c>
      <c r="CD87" s="175"/>
      <c r="CE87" s="175"/>
      <c r="CF87" s="175"/>
      <c r="CG87" s="175"/>
      <c r="CH87" s="175" t="s">
        <v>395</v>
      </c>
      <c r="CI87" s="175"/>
      <c r="CJ87" s="175"/>
      <c r="CK87" s="175"/>
      <c r="CL87" s="175"/>
      <c r="CM87" s="177"/>
    </row>
    <row r="88" spans="2:91" s="162" customFormat="1" ht="30" customHeight="1">
      <c r="C88" s="690"/>
      <c r="D88" s="690"/>
      <c r="E88" s="690"/>
      <c r="F88" s="690"/>
      <c r="G88" s="677"/>
      <c r="H88" s="677"/>
      <c r="I88" s="677"/>
      <c r="J88" s="677"/>
      <c r="K88" s="677"/>
      <c r="L88" s="677"/>
      <c r="M88" s="677"/>
      <c r="N88" s="677"/>
      <c r="O88" s="677"/>
      <c r="P88" s="642" t="s">
        <v>396</v>
      </c>
      <c r="Q88" s="643"/>
      <c r="R88" s="643"/>
      <c r="S88" s="643"/>
      <c r="T88" s="643"/>
      <c r="U88" s="644"/>
      <c r="V88" s="663"/>
      <c r="W88" s="652"/>
      <c r="X88" s="652"/>
      <c r="Y88" s="652"/>
      <c r="Z88" s="652"/>
      <c r="AA88" s="175" t="s">
        <v>382</v>
      </c>
      <c r="AB88" s="175"/>
      <c r="AC88" s="175"/>
      <c r="AD88" s="652"/>
      <c r="AE88" s="652"/>
      <c r="AF88" s="175" t="s">
        <v>383</v>
      </c>
      <c r="AG88" s="175"/>
      <c r="AH88" s="175"/>
      <c r="AI88" s="175"/>
      <c r="AJ88" s="175"/>
      <c r="AK88" s="175" t="s">
        <v>395</v>
      </c>
      <c r="AL88" s="175"/>
      <c r="AM88" s="175"/>
      <c r="AN88" s="175"/>
      <c r="AO88" s="175"/>
      <c r="AP88" s="177"/>
      <c r="AZ88" s="690"/>
      <c r="BA88" s="690"/>
      <c r="BB88" s="690"/>
      <c r="BC88" s="690"/>
      <c r="BD88" s="677"/>
      <c r="BE88" s="677"/>
      <c r="BF88" s="677"/>
      <c r="BG88" s="677"/>
      <c r="BH88" s="677"/>
      <c r="BI88" s="677"/>
      <c r="BJ88" s="677"/>
      <c r="BK88" s="677"/>
      <c r="BL88" s="677"/>
      <c r="BM88" s="643" t="s">
        <v>396</v>
      </c>
      <c r="BN88" s="643"/>
      <c r="BO88" s="643"/>
      <c r="BP88" s="643"/>
      <c r="BQ88" s="643"/>
      <c r="BR88" s="644"/>
      <c r="BS88" s="663"/>
      <c r="BT88" s="652"/>
      <c r="BU88" s="652"/>
      <c r="BV88" s="652"/>
      <c r="BW88" s="652"/>
      <c r="BX88" s="175" t="s">
        <v>382</v>
      </c>
      <c r="BY88" s="175"/>
      <c r="BZ88" s="175"/>
      <c r="CA88" s="652"/>
      <c r="CB88" s="652"/>
      <c r="CC88" s="175" t="s">
        <v>383</v>
      </c>
      <c r="CD88" s="175"/>
      <c r="CE88" s="175"/>
      <c r="CF88" s="175"/>
      <c r="CG88" s="175"/>
      <c r="CH88" s="175" t="s">
        <v>395</v>
      </c>
      <c r="CI88" s="175"/>
      <c r="CJ88" s="175"/>
      <c r="CK88" s="175"/>
      <c r="CL88" s="175"/>
      <c r="CM88" s="177"/>
    </row>
    <row r="89" spans="2:91" s="162" customFormat="1" ht="21" customHeight="1">
      <c r="C89" s="654" t="s">
        <v>397</v>
      </c>
      <c r="D89" s="655"/>
      <c r="E89" s="655"/>
      <c r="F89" s="655"/>
      <c r="G89" s="655"/>
      <c r="H89" s="655"/>
      <c r="I89" s="655"/>
      <c r="J89" s="655"/>
      <c r="K89" s="655"/>
      <c r="L89" s="655"/>
      <c r="M89" s="655"/>
      <c r="N89" s="655"/>
      <c r="O89" s="656"/>
      <c r="P89" s="174" t="s">
        <v>398</v>
      </c>
      <c r="Q89" s="175"/>
      <c r="R89" s="175"/>
      <c r="S89" s="175"/>
      <c r="T89" s="175"/>
      <c r="U89" s="175"/>
      <c r="V89" s="175"/>
      <c r="W89" s="175"/>
      <c r="X89" s="175"/>
      <c r="Y89" s="175"/>
      <c r="Z89" s="175"/>
      <c r="AA89" s="175" t="s">
        <v>551</v>
      </c>
      <c r="AB89" s="175"/>
      <c r="AC89" s="175"/>
      <c r="AD89" s="175"/>
      <c r="AE89" s="175"/>
      <c r="AF89" s="175"/>
      <c r="AG89" s="175"/>
      <c r="AH89" s="175" t="s">
        <v>552</v>
      </c>
      <c r="AI89" s="175"/>
      <c r="AJ89" s="175"/>
      <c r="AK89" s="175"/>
      <c r="AL89" s="175"/>
      <c r="AM89" s="175"/>
      <c r="AN89" s="175"/>
      <c r="AO89" s="175"/>
      <c r="AP89" s="177"/>
      <c r="AZ89" s="654" t="s">
        <v>397</v>
      </c>
      <c r="BA89" s="655"/>
      <c r="BB89" s="655"/>
      <c r="BC89" s="655"/>
      <c r="BD89" s="655"/>
      <c r="BE89" s="655"/>
      <c r="BF89" s="655"/>
      <c r="BG89" s="655"/>
      <c r="BH89" s="655"/>
      <c r="BI89" s="655"/>
      <c r="BJ89" s="655"/>
      <c r="BK89" s="655"/>
      <c r="BL89" s="656"/>
      <c r="BM89" s="174" t="s">
        <v>398</v>
      </c>
      <c r="BN89" s="175"/>
      <c r="BO89" s="175"/>
      <c r="BP89" s="175"/>
      <c r="BQ89" s="175"/>
      <c r="BR89" s="175"/>
      <c r="BS89" s="175"/>
      <c r="BT89" s="175"/>
      <c r="BU89" s="175"/>
      <c r="BV89" s="175"/>
      <c r="BW89" s="175"/>
      <c r="BX89" s="175" t="s">
        <v>551</v>
      </c>
      <c r="BY89" s="175"/>
      <c r="BZ89" s="175"/>
      <c r="CA89" s="175"/>
      <c r="CB89" s="175"/>
      <c r="CC89" s="175"/>
      <c r="CD89" s="175"/>
      <c r="CE89" s="175" t="s">
        <v>552</v>
      </c>
      <c r="CF89" s="175"/>
      <c r="CG89" s="175"/>
      <c r="CH89" s="175"/>
      <c r="CI89" s="175"/>
      <c r="CJ89" s="175"/>
      <c r="CK89" s="175"/>
      <c r="CL89" s="175"/>
      <c r="CM89" s="177"/>
    </row>
    <row r="90" spans="2:91" s="162" customFormat="1" ht="21" customHeight="1">
      <c r="C90" s="657"/>
      <c r="D90" s="658"/>
      <c r="E90" s="658"/>
      <c r="F90" s="658"/>
      <c r="G90" s="658"/>
      <c r="H90" s="658"/>
      <c r="I90" s="658"/>
      <c r="J90" s="658"/>
      <c r="K90" s="658"/>
      <c r="L90" s="658"/>
      <c r="M90" s="658"/>
      <c r="N90" s="658"/>
      <c r="O90" s="659"/>
      <c r="P90" s="199"/>
      <c r="AA90" s="162" t="s">
        <v>545</v>
      </c>
      <c r="AH90" s="162" t="s">
        <v>544</v>
      </c>
      <c r="AI90" s="193"/>
      <c r="AJ90" s="193"/>
      <c r="AK90" s="193"/>
      <c r="AL90" s="193"/>
      <c r="AM90" s="193"/>
      <c r="AN90" s="193"/>
      <c r="AO90" s="193"/>
      <c r="AP90" s="217"/>
      <c r="AZ90" s="657"/>
      <c r="BA90" s="658"/>
      <c r="BB90" s="658"/>
      <c r="BC90" s="658"/>
      <c r="BD90" s="658"/>
      <c r="BE90" s="658"/>
      <c r="BF90" s="658"/>
      <c r="BG90" s="658"/>
      <c r="BH90" s="658"/>
      <c r="BI90" s="658"/>
      <c r="BJ90" s="658"/>
      <c r="BK90" s="658"/>
      <c r="BL90" s="659"/>
      <c r="BM90" s="199"/>
      <c r="BX90" s="162" t="s">
        <v>545</v>
      </c>
      <c r="CE90" s="162" t="s">
        <v>544</v>
      </c>
      <c r="CF90" s="193"/>
      <c r="CG90" s="193"/>
      <c r="CH90" s="193"/>
      <c r="CI90" s="193"/>
      <c r="CJ90" s="193"/>
      <c r="CK90" s="193"/>
      <c r="CL90" s="193"/>
      <c r="CM90" s="217"/>
    </row>
    <row r="91" spans="2:91" s="162" customFormat="1" ht="21" customHeight="1">
      <c r="C91" s="657"/>
      <c r="D91" s="658"/>
      <c r="E91" s="658"/>
      <c r="F91" s="658"/>
      <c r="G91" s="658"/>
      <c r="H91" s="658"/>
      <c r="I91" s="658"/>
      <c r="J91" s="658"/>
      <c r="K91" s="658"/>
      <c r="L91" s="658"/>
      <c r="M91" s="658"/>
      <c r="N91" s="658"/>
      <c r="O91" s="659"/>
      <c r="P91" s="178"/>
      <c r="Q91" s="179"/>
      <c r="R91" s="179"/>
      <c r="S91" s="179"/>
      <c r="T91" s="179"/>
      <c r="U91" s="179"/>
      <c r="V91" s="179"/>
      <c r="W91" s="179"/>
      <c r="X91" s="179"/>
      <c r="Y91" s="179"/>
      <c r="Z91" s="179"/>
      <c r="AA91" s="179" t="s">
        <v>553</v>
      </c>
      <c r="AB91" s="179"/>
      <c r="AC91" s="179"/>
      <c r="AD91" s="179"/>
      <c r="AE91" s="179"/>
      <c r="AF91" s="179"/>
      <c r="AG91" s="179"/>
      <c r="AH91" s="200" t="s">
        <v>379</v>
      </c>
      <c r="AI91" s="201"/>
      <c r="AJ91" s="201"/>
      <c r="AK91" s="201"/>
      <c r="AL91" s="201"/>
      <c r="AM91" s="201"/>
      <c r="AN91" s="201"/>
      <c r="AO91" s="201"/>
      <c r="AP91" s="217" t="s">
        <v>380</v>
      </c>
      <c r="AZ91" s="657"/>
      <c r="BA91" s="658"/>
      <c r="BB91" s="658"/>
      <c r="BC91" s="658"/>
      <c r="BD91" s="658"/>
      <c r="BE91" s="658"/>
      <c r="BF91" s="658"/>
      <c r="BG91" s="658"/>
      <c r="BH91" s="658"/>
      <c r="BI91" s="658"/>
      <c r="BJ91" s="658"/>
      <c r="BK91" s="658"/>
      <c r="BL91" s="659"/>
      <c r="BM91" s="178"/>
      <c r="BN91" s="179"/>
      <c r="BO91" s="179"/>
      <c r="BP91" s="179"/>
      <c r="BQ91" s="179"/>
      <c r="BR91" s="179"/>
      <c r="BS91" s="179"/>
      <c r="BT91" s="179"/>
      <c r="BU91" s="179"/>
      <c r="BV91" s="179"/>
      <c r="BW91" s="179"/>
      <c r="BX91" s="179" t="s">
        <v>553</v>
      </c>
      <c r="BY91" s="179"/>
      <c r="BZ91" s="179"/>
      <c r="CA91" s="179"/>
      <c r="CB91" s="179"/>
      <c r="CC91" s="179"/>
      <c r="CD91" s="179"/>
      <c r="CE91" s="200" t="s">
        <v>379</v>
      </c>
      <c r="CF91" s="201"/>
      <c r="CG91" s="201"/>
      <c r="CH91" s="201"/>
      <c r="CI91" s="201"/>
      <c r="CJ91" s="201"/>
      <c r="CK91" s="201"/>
      <c r="CL91" s="201"/>
      <c r="CM91" s="217" t="s">
        <v>380</v>
      </c>
    </row>
    <row r="92" spans="2:91" s="162" customFormat="1" ht="21" customHeight="1">
      <c r="C92" s="660"/>
      <c r="D92" s="661"/>
      <c r="E92" s="661"/>
      <c r="F92" s="661"/>
      <c r="G92" s="661"/>
      <c r="H92" s="661"/>
      <c r="I92" s="661"/>
      <c r="J92" s="661"/>
      <c r="K92" s="661"/>
      <c r="L92" s="661"/>
      <c r="M92" s="661"/>
      <c r="N92" s="661"/>
      <c r="O92" s="662"/>
      <c r="P92" s="642" t="s">
        <v>381</v>
      </c>
      <c r="Q92" s="643"/>
      <c r="R92" s="643"/>
      <c r="S92" s="643"/>
      <c r="T92" s="643"/>
      <c r="U92" s="644"/>
      <c r="V92" s="663"/>
      <c r="W92" s="652"/>
      <c r="X92" s="202"/>
      <c r="Y92" s="202" t="s">
        <v>382</v>
      </c>
      <c r="Z92" s="202"/>
      <c r="AA92" s="202" t="s">
        <v>383</v>
      </c>
      <c r="AB92" s="202"/>
      <c r="AC92" s="202" t="s">
        <v>384</v>
      </c>
      <c r="AD92" s="202"/>
      <c r="AE92" s="202" t="s">
        <v>385</v>
      </c>
      <c r="AF92" s="652"/>
      <c r="AG92" s="652"/>
      <c r="AH92" s="202"/>
      <c r="AI92" s="202" t="s">
        <v>382</v>
      </c>
      <c r="AJ92" s="202"/>
      <c r="AK92" s="202" t="s">
        <v>383</v>
      </c>
      <c r="AL92" s="202"/>
      <c r="AM92" s="202" t="s">
        <v>384</v>
      </c>
      <c r="AN92" s="202"/>
      <c r="AO92" s="204"/>
      <c r="AP92" s="205"/>
      <c r="AZ92" s="660"/>
      <c r="BA92" s="661"/>
      <c r="BB92" s="661"/>
      <c r="BC92" s="661"/>
      <c r="BD92" s="661"/>
      <c r="BE92" s="661"/>
      <c r="BF92" s="661"/>
      <c r="BG92" s="661"/>
      <c r="BH92" s="661"/>
      <c r="BI92" s="661"/>
      <c r="BJ92" s="661"/>
      <c r="BK92" s="661"/>
      <c r="BL92" s="662"/>
      <c r="BM92" s="643" t="s">
        <v>381</v>
      </c>
      <c r="BN92" s="643"/>
      <c r="BO92" s="643"/>
      <c r="BP92" s="643"/>
      <c r="BQ92" s="643"/>
      <c r="BR92" s="644"/>
      <c r="BS92" s="663" t="s">
        <v>547</v>
      </c>
      <c r="BT92" s="652"/>
      <c r="BU92" s="202">
        <v>23</v>
      </c>
      <c r="BV92" s="202" t="s">
        <v>382</v>
      </c>
      <c r="BW92" s="202">
        <v>4</v>
      </c>
      <c r="BX92" s="202" t="s">
        <v>383</v>
      </c>
      <c r="BY92" s="202">
        <v>1</v>
      </c>
      <c r="BZ92" s="202" t="s">
        <v>384</v>
      </c>
      <c r="CA92" s="202"/>
      <c r="CB92" s="202" t="s">
        <v>385</v>
      </c>
      <c r="CC92" s="652" t="s">
        <v>554</v>
      </c>
      <c r="CD92" s="652"/>
      <c r="CE92" s="202">
        <v>8</v>
      </c>
      <c r="CF92" s="202" t="s">
        <v>382</v>
      </c>
      <c r="CG92" s="202">
        <v>3</v>
      </c>
      <c r="CH92" s="202" t="s">
        <v>383</v>
      </c>
      <c r="CI92" s="202">
        <v>31</v>
      </c>
      <c r="CJ92" s="202" t="s">
        <v>384</v>
      </c>
      <c r="CK92" s="202"/>
      <c r="CL92" s="204"/>
      <c r="CM92" s="205"/>
    </row>
    <row r="93" spans="2:91" s="162" customFormat="1" ht="22.5" customHeight="1"/>
    <row r="94" spans="2:91" s="162" customFormat="1" ht="22.5" customHeight="1">
      <c r="B94" s="164" t="s">
        <v>399</v>
      </c>
      <c r="AY94" s="164" t="s">
        <v>399</v>
      </c>
    </row>
    <row r="95" spans="2:91" ht="18.75" customHeight="1">
      <c r="B95" s="218" t="s">
        <v>400</v>
      </c>
      <c r="D95" s="218"/>
      <c r="AE95" s="653" t="s">
        <v>401</v>
      </c>
      <c r="AF95" s="653"/>
      <c r="AG95" s="653"/>
      <c r="AH95" s="653"/>
      <c r="AI95" s="653"/>
      <c r="AJ95" s="653"/>
      <c r="AK95" s="653"/>
      <c r="AL95" s="653"/>
      <c r="AM95" s="653"/>
      <c r="AN95" s="218" t="s">
        <v>370</v>
      </c>
      <c r="AO95" s="218"/>
      <c r="AY95" s="218" t="s">
        <v>400</v>
      </c>
      <c r="BA95" s="218"/>
      <c r="CB95" s="653" t="s">
        <v>401</v>
      </c>
      <c r="CC95" s="653"/>
      <c r="CD95" s="653"/>
      <c r="CE95" s="653"/>
      <c r="CF95" s="653"/>
      <c r="CG95" s="653"/>
      <c r="CH95" s="653"/>
      <c r="CI95" s="653"/>
      <c r="CJ95" s="653"/>
      <c r="CK95" s="218" t="s">
        <v>370</v>
      </c>
      <c r="CL95" s="218"/>
    </row>
    <row r="96" spans="2:91" ht="18.75" customHeight="1">
      <c r="B96" s="170" t="s">
        <v>402</v>
      </c>
      <c r="AN96" s="219" t="s">
        <v>403</v>
      </c>
      <c r="AY96" s="170" t="s">
        <v>402</v>
      </c>
      <c r="CK96" s="219" t="s">
        <v>403</v>
      </c>
    </row>
    <row r="97" spans="2:93" ht="22.5" customHeight="1">
      <c r="D97" s="642"/>
      <c r="E97" s="643"/>
      <c r="F97" s="643"/>
      <c r="G97" s="643"/>
      <c r="H97" s="643"/>
      <c r="I97" s="644"/>
      <c r="J97" s="642" t="s">
        <v>404</v>
      </c>
      <c r="K97" s="643"/>
      <c r="L97" s="643"/>
      <c r="M97" s="643"/>
      <c r="N97" s="643"/>
      <c r="O97" s="643"/>
      <c r="P97" s="643"/>
      <c r="Q97" s="643"/>
      <c r="R97" s="643"/>
      <c r="S97" s="643"/>
      <c r="T97" s="643"/>
      <c r="U97" s="643"/>
      <c r="V97" s="643"/>
      <c r="W97" s="643"/>
      <c r="X97" s="643"/>
      <c r="Y97" s="643"/>
      <c r="Z97" s="643"/>
      <c r="AA97" s="643"/>
      <c r="AB97" s="643"/>
      <c r="AC97" s="643"/>
      <c r="AD97" s="643"/>
      <c r="AE97" s="643"/>
      <c r="AF97" s="643"/>
      <c r="AG97" s="643"/>
      <c r="AH97" s="643"/>
      <c r="AI97" s="643"/>
      <c r="AJ97" s="643"/>
      <c r="AK97" s="643"/>
      <c r="AL97" s="643"/>
      <c r="AM97" s="643"/>
      <c r="AN97" s="644"/>
      <c r="BA97" s="642"/>
      <c r="BB97" s="643"/>
      <c r="BC97" s="643"/>
      <c r="BD97" s="643"/>
      <c r="BE97" s="643"/>
      <c r="BF97" s="644"/>
      <c r="BG97" s="642" t="s">
        <v>404</v>
      </c>
      <c r="BH97" s="643"/>
      <c r="BI97" s="643"/>
      <c r="BJ97" s="643"/>
      <c r="BK97" s="643"/>
      <c r="BL97" s="643"/>
      <c r="BM97" s="643"/>
      <c r="BN97" s="643"/>
      <c r="BO97" s="643"/>
      <c r="BP97" s="643"/>
      <c r="BQ97" s="643"/>
      <c r="BR97" s="643"/>
      <c r="BS97" s="643"/>
      <c r="BT97" s="643"/>
      <c r="BU97" s="643"/>
      <c r="BV97" s="643"/>
      <c r="BW97" s="643"/>
      <c r="BX97" s="643"/>
      <c r="BY97" s="643"/>
      <c r="BZ97" s="643"/>
      <c r="CA97" s="643"/>
      <c r="CB97" s="643"/>
      <c r="CC97" s="643"/>
      <c r="CD97" s="643"/>
      <c r="CE97" s="643"/>
      <c r="CF97" s="643"/>
      <c r="CG97" s="643"/>
      <c r="CH97" s="643"/>
      <c r="CI97" s="643"/>
      <c r="CJ97" s="643"/>
      <c r="CK97" s="644"/>
    </row>
    <row r="98" spans="2:93" ht="19.5" customHeight="1">
      <c r="D98" s="664" t="s">
        <v>405</v>
      </c>
      <c r="E98" s="665"/>
      <c r="F98" s="665"/>
      <c r="G98" s="665"/>
      <c r="H98" s="665"/>
      <c r="I98" s="666"/>
      <c r="J98" s="174"/>
      <c r="K98" s="175"/>
      <c r="L98" s="220" t="s">
        <v>406</v>
      </c>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7"/>
      <c r="BA98" s="664" t="s">
        <v>405</v>
      </c>
      <c r="BB98" s="665"/>
      <c r="BC98" s="665"/>
      <c r="BD98" s="665"/>
      <c r="BE98" s="665"/>
      <c r="BF98" s="666"/>
      <c r="BG98" s="174"/>
      <c r="BH98" s="175"/>
      <c r="BI98" s="220" t="s">
        <v>406</v>
      </c>
      <c r="BJ98" s="175"/>
      <c r="BK98" s="175"/>
      <c r="BL98" s="175"/>
      <c r="BM98" s="175"/>
      <c r="BN98" s="175"/>
      <c r="BO98" s="175"/>
      <c r="BP98" s="175"/>
      <c r="BQ98" s="175"/>
      <c r="BR98" s="175"/>
      <c r="BS98" s="175"/>
      <c r="BT98" s="175"/>
      <c r="BU98" s="175"/>
      <c r="BV98" s="175"/>
      <c r="BW98" s="175"/>
      <c r="BX98" s="175"/>
      <c r="BY98" s="175"/>
      <c r="BZ98" s="175"/>
      <c r="CA98" s="175"/>
      <c r="CB98" s="175"/>
      <c r="CC98" s="175"/>
      <c r="CD98" s="175"/>
      <c r="CE98" s="175"/>
      <c r="CF98" s="175"/>
      <c r="CG98" s="175"/>
      <c r="CH98" s="175"/>
      <c r="CI98" s="175"/>
      <c r="CJ98" s="175"/>
      <c r="CK98" s="177"/>
    </row>
    <row r="99" spans="2:93" ht="19.5" customHeight="1">
      <c r="D99" s="667"/>
      <c r="E99" s="668"/>
      <c r="F99" s="668"/>
      <c r="G99" s="668"/>
      <c r="H99" s="668"/>
      <c r="I99" s="669"/>
      <c r="J99" s="178"/>
      <c r="K99" s="179"/>
      <c r="L99" s="221" t="s">
        <v>407</v>
      </c>
      <c r="M99" s="179"/>
      <c r="N99" s="179"/>
      <c r="O99" s="179"/>
      <c r="P99" s="179"/>
      <c r="Q99" s="179"/>
      <c r="R99" s="179"/>
      <c r="S99" s="179"/>
      <c r="T99" s="179"/>
      <c r="U99" s="179"/>
      <c r="V99" s="179"/>
      <c r="W99" s="179"/>
      <c r="X99" s="179"/>
      <c r="Y99" s="179"/>
      <c r="Z99" s="179"/>
      <c r="AA99" s="179"/>
      <c r="AB99" s="179"/>
      <c r="AC99" s="179"/>
      <c r="AD99" s="179"/>
      <c r="AE99" s="670" t="s">
        <v>408</v>
      </c>
      <c r="AF99" s="670"/>
      <c r="AG99" s="670"/>
      <c r="AH99" s="670"/>
      <c r="AI99" s="670"/>
      <c r="AJ99" s="670"/>
      <c r="AK99" s="670"/>
      <c r="AL99" s="670"/>
      <c r="AM99" s="670"/>
      <c r="AN99" s="671"/>
      <c r="BA99" s="667"/>
      <c r="BB99" s="668"/>
      <c r="BC99" s="668"/>
      <c r="BD99" s="668"/>
      <c r="BE99" s="668"/>
      <c r="BF99" s="669"/>
      <c r="BG99" s="178"/>
      <c r="BH99" s="179"/>
      <c r="BI99" s="221" t="s">
        <v>407</v>
      </c>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79"/>
      <c r="CG99" s="179"/>
      <c r="CH99" s="179"/>
      <c r="CI99" s="179"/>
      <c r="CJ99" s="179"/>
      <c r="CK99" s="180"/>
    </row>
    <row r="100" spans="2:93" ht="22.5" customHeight="1"/>
    <row r="101" spans="2:93" ht="18.75" customHeight="1">
      <c r="B101" s="170" t="s">
        <v>409</v>
      </c>
      <c r="AY101" s="170" t="s">
        <v>409</v>
      </c>
    </row>
    <row r="102" spans="2:93" ht="22.5" customHeight="1">
      <c r="D102" s="642"/>
      <c r="E102" s="643"/>
      <c r="F102" s="643"/>
      <c r="G102" s="643"/>
      <c r="H102" s="643"/>
      <c r="I102" s="643"/>
      <c r="J102" s="644"/>
      <c r="K102" s="642" t="s">
        <v>410</v>
      </c>
      <c r="L102" s="643"/>
      <c r="M102" s="643"/>
      <c r="N102" s="643"/>
      <c r="O102" s="643"/>
      <c r="P102" s="643"/>
      <c r="Q102" s="643"/>
      <c r="R102" s="643"/>
      <c r="S102" s="643"/>
      <c r="T102" s="643"/>
      <c r="U102" s="643"/>
      <c r="V102" s="643"/>
      <c r="W102" s="643"/>
      <c r="X102" s="643"/>
      <c r="Y102" s="643"/>
      <c r="Z102" s="643"/>
      <c r="AA102" s="643"/>
      <c r="AB102" s="643"/>
      <c r="AC102" s="643"/>
      <c r="AD102" s="643"/>
      <c r="AE102" s="643"/>
      <c r="AF102" s="643"/>
      <c r="AG102" s="643"/>
      <c r="AH102" s="643"/>
      <c r="AI102" s="643"/>
      <c r="AJ102" s="643"/>
      <c r="AK102" s="643"/>
      <c r="AL102" s="643"/>
      <c r="AM102" s="643"/>
      <c r="AN102" s="643"/>
      <c r="AO102" s="643"/>
      <c r="AP102" s="643"/>
      <c r="AQ102" s="643"/>
      <c r="AR102" s="644"/>
      <c r="BA102" s="642"/>
      <c r="BB102" s="643"/>
      <c r="BC102" s="643"/>
      <c r="BD102" s="643"/>
      <c r="BE102" s="643"/>
      <c r="BF102" s="643"/>
      <c r="BG102" s="644"/>
      <c r="BH102" s="642" t="s">
        <v>410</v>
      </c>
      <c r="BI102" s="643"/>
      <c r="BJ102" s="643"/>
      <c r="BK102" s="643"/>
      <c r="BL102" s="643"/>
      <c r="BM102" s="643"/>
      <c r="BN102" s="643"/>
      <c r="BO102" s="643"/>
      <c r="BP102" s="643"/>
      <c r="BQ102" s="643"/>
      <c r="BR102" s="643"/>
      <c r="BS102" s="643"/>
      <c r="BT102" s="643"/>
      <c r="BU102" s="643"/>
      <c r="BV102" s="643"/>
      <c r="BW102" s="643"/>
      <c r="BX102" s="643"/>
      <c r="BY102" s="643"/>
      <c r="BZ102" s="643"/>
      <c r="CA102" s="643"/>
      <c r="CB102" s="643"/>
      <c r="CC102" s="643"/>
      <c r="CD102" s="643"/>
      <c r="CE102" s="643"/>
      <c r="CF102" s="643"/>
      <c r="CG102" s="643"/>
      <c r="CH102" s="643"/>
      <c r="CI102" s="643"/>
      <c r="CJ102" s="643"/>
      <c r="CK102" s="643"/>
      <c r="CL102" s="643"/>
      <c r="CM102" s="643"/>
      <c r="CN102" s="643"/>
      <c r="CO102" s="644"/>
    </row>
    <row r="103" spans="2:93" ht="21" customHeight="1">
      <c r="D103" s="639" t="s">
        <v>411</v>
      </c>
      <c r="E103" s="639"/>
      <c r="F103" s="640" t="s">
        <v>412</v>
      </c>
      <c r="G103" s="640"/>
      <c r="H103" s="640"/>
      <c r="I103" s="640"/>
      <c r="J103" s="640"/>
      <c r="K103" s="222"/>
      <c r="L103" s="223"/>
      <c r="M103" s="223" t="s">
        <v>413</v>
      </c>
      <c r="N103" s="223"/>
      <c r="O103" s="223"/>
      <c r="P103" s="223"/>
      <c r="Q103" s="223"/>
      <c r="R103" s="223"/>
      <c r="S103" s="223"/>
      <c r="T103" s="223"/>
      <c r="U103" s="223"/>
      <c r="V103" s="223"/>
      <c r="W103" s="223" t="s">
        <v>414</v>
      </c>
      <c r="X103" s="223"/>
      <c r="Y103" s="223"/>
      <c r="Z103" s="223"/>
      <c r="AA103" s="223"/>
      <c r="AB103" s="223"/>
      <c r="AC103" s="223"/>
      <c r="AD103" s="223"/>
      <c r="AE103" s="223"/>
      <c r="AF103" s="223"/>
      <c r="AG103" s="223"/>
      <c r="AH103" s="223"/>
      <c r="AI103" s="223"/>
      <c r="AJ103" s="223"/>
      <c r="AK103" s="223"/>
      <c r="AL103" s="223"/>
      <c r="AM103" s="223"/>
      <c r="AN103" s="223"/>
      <c r="AO103" s="223"/>
      <c r="AP103" s="223"/>
      <c r="AQ103" s="224"/>
      <c r="AR103" s="225"/>
      <c r="BA103" s="639" t="s">
        <v>411</v>
      </c>
      <c r="BB103" s="639"/>
      <c r="BC103" s="640" t="s">
        <v>412</v>
      </c>
      <c r="BD103" s="640"/>
      <c r="BE103" s="640"/>
      <c r="BF103" s="640"/>
      <c r="BG103" s="640"/>
      <c r="BH103" s="222"/>
      <c r="BI103" s="223"/>
      <c r="BJ103" s="223" t="s">
        <v>413</v>
      </c>
      <c r="BK103" s="223"/>
      <c r="BL103" s="223"/>
      <c r="BM103" s="223"/>
      <c r="BN103" s="223"/>
      <c r="BO103" s="223"/>
      <c r="BP103" s="223"/>
      <c r="BQ103" s="223"/>
      <c r="BR103" s="223"/>
      <c r="BS103" s="223"/>
      <c r="BT103" s="223" t="s">
        <v>414</v>
      </c>
      <c r="BU103" s="223"/>
      <c r="BV103" s="223"/>
      <c r="BW103" s="223"/>
      <c r="BX103" s="223"/>
      <c r="BY103" s="223"/>
      <c r="BZ103" s="223"/>
      <c r="CA103" s="223"/>
      <c r="CB103" s="223"/>
      <c r="CC103" s="223"/>
      <c r="CD103" s="223"/>
      <c r="CE103" s="223"/>
      <c r="CF103" s="223"/>
      <c r="CG103" s="223"/>
      <c r="CH103" s="223"/>
      <c r="CI103" s="223"/>
      <c r="CJ103" s="223"/>
      <c r="CK103" s="223"/>
      <c r="CL103" s="223"/>
      <c r="CM103" s="223"/>
      <c r="CN103" s="224"/>
      <c r="CO103" s="225"/>
    </row>
    <row r="104" spans="2:93" ht="21" customHeight="1">
      <c r="D104" s="639"/>
      <c r="E104" s="639"/>
      <c r="F104" s="640" t="s">
        <v>415</v>
      </c>
      <c r="G104" s="640"/>
      <c r="H104" s="640"/>
      <c r="I104" s="640"/>
      <c r="J104" s="640"/>
      <c r="K104" s="197"/>
      <c r="L104" s="218"/>
      <c r="M104" s="218" t="s">
        <v>416</v>
      </c>
      <c r="N104" s="218"/>
      <c r="O104" s="218"/>
      <c r="P104" s="218"/>
      <c r="Q104" s="218"/>
      <c r="R104" s="218"/>
      <c r="S104" s="218"/>
      <c r="T104" s="218"/>
      <c r="U104" s="218"/>
      <c r="V104" s="218"/>
      <c r="W104" s="218"/>
      <c r="X104" s="218"/>
      <c r="Y104" s="218"/>
      <c r="Z104" s="218"/>
      <c r="AA104" s="218"/>
      <c r="AB104" s="218"/>
      <c r="AC104" s="218"/>
      <c r="AD104" s="218"/>
      <c r="AE104" s="218"/>
      <c r="AF104" s="218"/>
      <c r="AG104" s="218"/>
      <c r="AH104" s="218"/>
      <c r="AI104" s="218"/>
      <c r="AJ104" s="218"/>
      <c r="AK104" s="218"/>
      <c r="AL104" s="218"/>
      <c r="AM104" s="218"/>
      <c r="AN104" s="218"/>
      <c r="AO104" s="218"/>
      <c r="AP104" s="218"/>
      <c r="AR104" s="226"/>
      <c r="BA104" s="639"/>
      <c r="BB104" s="639"/>
      <c r="BC104" s="640" t="s">
        <v>415</v>
      </c>
      <c r="BD104" s="640"/>
      <c r="BE104" s="640"/>
      <c r="BF104" s="640"/>
      <c r="BG104" s="640"/>
      <c r="BH104" s="197"/>
      <c r="BI104" s="218"/>
      <c r="BJ104" s="218" t="s">
        <v>416</v>
      </c>
      <c r="BK104" s="218"/>
      <c r="BL104" s="218"/>
      <c r="BM104" s="218"/>
      <c r="BN104" s="218"/>
      <c r="BO104" s="218"/>
      <c r="BP104" s="218"/>
      <c r="BQ104" s="218"/>
      <c r="BR104" s="218"/>
      <c r="BS104" s="218"/>
      <c r="BT104" s="218"/>
      <c r="BU104" s="218"/>
      <c r="BV104" s="218"/>
      <c r="BW104" s="218"/>
      <c r="BX104" s="218"/>
      <c r="BY104" s="218"/>
      <c r="BZ104" s="218"/>
      <c r="CA104" s="218"/>
      <c r="CB104" s="218"/>
      <c r="CC104" s="218"/>
      <c r="CD104" s="218"/>
      <c r="CE104" s="218"/>
      <c r="CF104" s="218"/>
      <c r="CG104" s="218"/>
      <c r="CH104" s="218"/>
      <c r="CI104" s="218"/>
      <c r="CJ104" s="218"/>
      <c r="CK104" s="218"/>
      <c r="CL104" s="218"/>
      <c r="CM104" s="218"/>
      <c r="CO104" s="226"/>
    </row>
    <row r="105" spans="2:93" ht="21" customHeight="1">
      <c r="D105" s="639"/>
      <c r="E105" s="639"/>
      <c r="F105" s="640"/>
      <c r="G105" s="640"/>
      <c r="H105" s="640"/>
      <c r="I105" s="640"/>
      <c r="J105" s="640"/>
      <c r="K105" s="197"/>
      <c r="L105" s="218"/>
      <c r="M105" s="218" t="s">
        <v>417</v>
      </c>
      <c r="N105" s="218"/>
      <c r="O105" s="218"/>
      <c r="P105" s="218"/>
      <c r="Q105" s="218"/>
      <c r="R105" s="218"/>
      <c r="S105" s="218"/>
      <c r="T105" s="218"/>
      <c r="U105" s="218"/>
      <c r="V105" s="218"/>
      <c r="W105" s="218"/>
      <c r="X105" s="218"/>
      <c r="Y105" s="218"/>
      <c r="Z105" s="218"/>
      <c r="AA105" s="218"/>
      <c r="AB105" s="218"/>
      <c r="AC105" s="218"/>
      <c r="AD105" s="218"/>
      <c r="AE105" s="218"/>
      <c r="AF105" s="218"/>
      <c r="AG105" s="218"/>
      <c r="AH105" s="218"/>
      <c r="AI105" s="218"/>
      <c r="AJ105" s="218"/>
      <c r="AK105" s="218"/>
      <c r="AL105" s="218"/>
      <c r="AM105" s="218"/>
      <c r="AN105" s="218"/>
      <c r="AO105" s="218"/>
      <c r="AP105" s="218"/>
      <c r="AR105" s="226"/>
      <c r="BA105" s="639"/>
      <c r="BB105" s="639"/>
      <c r="BC105" s="640"/>
      <c r="BD105" s="640"/>
      <c r="BE105" s="640"/>
      <c r="BF105" s="640"/>
      <c r="BG105" s="640"/>
      <c r="BH105" s="197"/>
      <c r="BI105" s="218"/>
      <c r="BJ105" s="218" t="s">
        <v>417</v>
      </c>
      <c r="BK105" s="218"/>
      <c r="BL105" s="218"/>
      <c r="BM105" s="218"/>
      <c r="BN105" s="218"/>
      <c r="BO105" s="218"/>
      <c r="BP105" s="218"/>
      <c r="BQ105" s="218"/>
      <c r="BR105" s="218"/>
      <c r="BS105" s="218"/>
      <c r="BT105" s="218"/>
      <c r="BU105" s="218"/>
      <c r="BV105" s="218"/>
      <c r="BW105" s="218"/>
      <c r="BX105" s="218"/>
      <c r="BY105" s="218"/>
      <c r="BZ105" s="218"/>
      <c r="CA105" s="218"/>
      <c r="CB105" s="218"/>
      <c r="CC105" s="218"/>
      <c r="CD105" s="218"/>
      <c r="CE105" s="218"/>
      <c r="CF105" s="218"/>
      <c r="CG105" s="218"/>
      <c r="CH105" s="218"/>
      <c r="CI105" s="218"/>
      <c r="CJ105" s="218"/>
      <c r="CK105" s="218"/>
      <c r="CL105" s="218"/>
      <c r="CM105" s="218"/>
      <c r="CO105" s="226"/>
    </row>
    <row r="106" spans="2:93" ht="21" customHeight="1">
      <c r="D106" s="639"/>
      <c r="E106" s="639"/>
      <c r="F106" s="640"/>
      <c r="G106" s="640"/>
      <c r="H106" s="640"/>
      <c r="I106" s="640"/>
      <c r="J106" s="640"/>
      <c r="K106" s="227"/>
      <c r="L106" s="221"/>
      <c r="M106" s="221" t="s">
        <v>418</v>
      </c>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t="s">
        <v>414</v>
      </c>
      <c r="AI106" s="221"/>
      <c r="AJ106" s="221"/>
      <c r="AK106" s="221"/>
      <c r="AL106" s="221"/>
      <c r="AM106" s="221"/>
      <c r="AN106" s="221"/>
      <c r="AO106" s="221"/>
      <c r="AP106" s="221"/>
      <c r="AQ106" s="171"/>
      <c r="AR106" s="228"/>
      <c r="BA106" s="639"/>
      <c r="BB106" s="639"/>
      <c r="BC106" s="640"/>
      <c r="BD106" s="640"/>
      <c r="BE106" s="640"/>
      <c r="BF106" s="640"/>
      <c r="BG106" s="640"/>
      <c r="BH106" s="227"/>
      <c r="BI106" s="221"/>
      <c r="BJ106" s="221" t="s">
        <v>418</v>
      </c>
      <c r="BK106" s="221"/>
      <c r="BL106" s="221"/>
      <c r="BM106" s="221"/>
      <c r="BN106" s="221"/>
      <c r="BO106" s="221"/>
      <c r="BP106" s="221"/>
      <c r="BQ106" s="221"/>
      <c r="BR106" s="221"/>
      <c r="BS106" s="221"/>
      <c r="BT106" s="221"/>
      <c r="BU106" s="221"/>
      <c r="BV106" s="221"/>
      <c r="BW106" s="221"/>
      <c r="BX106" s="221"/>
      <c r="BY106" s="221"/>
      <c r="BZ106" s="221"/>
      <c r="CA106" s="221"/>
      <c r="CB106" s="221"/>
      <c r="CC106" s="221"/>
      <c r="CD106" s="221"/>
      <c r="CE106" s="221" t="s">
        <v>414</v>
      </c>
      <c r="CF106" s="221"/>
      <c r="CG106" s="221"/>
      <c r="CH106" s="221"/>
      <c r="CI106" s="221"/>
      <c r="CJ106" s="221"/>
      <c r="CK106" s="221"/>
      <c r="CL106" s="221"/>
      <c r="CM106" s="221"/>
      <c r="CN106" s="171"/>
      <c r="CO106" s="228"/>
    </row>
    <row r="107" spans="2:93" ht="21" customHeight="1">
      <c r="D107" s="639" t="s">
        <v>419</v>
      </c>
      <c r="E107" s="639"/>
      <c r="F107" s="640" t="s">
        <v>412</v>
      </c>
      <c r="G107" s="640"/>
      <c r="H107" s="640"/>
      <c r="I107" s="640"/>
      <c r="J107" s="640"/>
      <c r="K107" s="227"/>
      <c r="L107" s="221"/>
      <c r="M107" s="221" t="s">
        <v>420</v>
      </c>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t="s">
        <v>414</v>
      </c>
      <c r="AI107" s="221"/>
      <c r="AJ107" s="221"/>
      <c r="AK107" s="221"/>
      <c r="AL107" s="221"/>
      <c r="AM107" s="221"/>
      <c r="AN107" s="221"/>
      <c r="AO107" s="221"/>
      <c r="AP107" s="221"/>
      <c r="AQ107" s="171"/>
      <c r="AR107" s="228"/>
      <c r="BA107" s="639" t="s">
        <v>419</v>
      </c>
      <c r="BB107" s="639"/>
      <c r="BC107" s="640" t="s">
        <v>412</v>
      </c>
      <c r="BD107" s="640"/>
      <c r="BE107" s="640"/>
      <c r="BF107" s="640"/>
      <c r="BG107" s="640"/>
      <c r="BH107" s="227"/>
      <c r="BI107" s="221"/>
      <c r="BJ107" s="221" t="s">
        <v>420</v>
      </c>
      <c r="BK107" s="221"/>
      <c r="BL107" s="221"/>
      <c r="BM107" s="221"/>
      <c r="BN107" s="221"/>
      <c r="BO107" s="221"/>
      <c r="BP107" s="221"/>
      <c r="BQ107" s="221"/>
      <c r="BR107" s="221"/>
      <c r="BS107" s="221"/>
      <c r="BT107" s="221"/>
      <c r="BU107" s="221"/>
      <c r="BV107" s="221"/>
      <c r="BW107" s="221"/>
      <c r="BX107" s="221"/>
      <c r="BY107" s="221"/>
      <c r="BZ107" s="221"/>
      <c r="CA107" s="221"/>
      <c r="CB107" s="221"/>
      <c r="CC107" s="221"/>
      <c r="CD107" s="221"/>
      <c r="CE107" s="221" t="s">
        <v>414</v>
      </c>
      <c r="CF107" s="221"/>
      <c r="CG107" s="221"/>
      <c r="CH107" s="221"/>
      <c r="CI107" s="221"/>
      <c r="CJ107" s="221"/>
      <c r="CK107" s="221"/>
      <c r="CL107" s="221"/>
      <c r="CM107" s="221"/>
      <c r="CN107" s="171"/>
      <c r="CO107" s="228"/>
    </row>
    <row r="108" spans="2:93" ht="21" customHeight="1">
      <c r="D108" s="639"/>
      <c r="E108" s="639"/>
      <c r="F108" s="640" t="s">
        <v>415</v>
      </c>
      <c r="G108" s="640"/>
      <c r="H108" s="640"/>
      <c r="I108" s="640"/>
      <c r="J108" s="640"/>
      <c r="K108" s="197"/>
      <c r="L108" s="218"/>
      <c r="M108" s="218" t="s">
        <v>416</v>
      </c>
      <c r="N108" s="218"/>
      <c r="O108" s="218"/>
      <c r="P108" s="218"/>
      <c r="Q108" s="218"/>
      <c r="R108" s="218"/>
      <c r="S108" s="218"/>
      <c r="T108" s="218"/>
      <c r="U108" s="218"/>
      <c r="V108" s="218"/>
      <c r="W108" s="218"/>
      <c r="X108" s="218"/>
      <c r="Y108" s="218"/>
      <c r="Z108" s="218"/>
      <c r="AA108" s="218"/>
      <c r="AB108" s="218"/>
      <c r="AC108" s="218"/>
      <c r="AD108" s="218"/>
      <c r="AE108" s="218"/>
      <c r="AF108" s="218"/>
      <c r="AG108" s="218"/>
      <c r="AH108" s="218"/>
      <c r="AI108" s="218"/>
      <c r="AJ108" s="218"/>
      <c r="AK108" s="218"/>
      <c r="AL108" s="218"/>
      <c r="AM108" s="218"/>
      <c r="AN108" s="218"/>
      <c r="AO108" s="218"/>
      <c r="AP108" s="218"/>
      <c r="AR108" s="226"/>
      <c r="BA108" s="639"/>
      <c r="BB108" s="639"/>
      <c r="BC108" s="640" t="s">
        <v>415</v>
      </c>
      <c r="BD108" s="640"/>
      <c r="BE108" s="640"/>
      <c r="BF108" s="640"/>
      <c r="BG108" s="640"/>
      <c r="BH108" s="197"/>
      <c r="BI108" s="218"/>
      <c r="BJ108" s="218" t="s">
        <v>416</v>
      </c>
      <c r="BK108" s="218"/>
      <c r="BL108" s="218"/>
      <c r="BM108" s="218"/>
      <c r="BN108" s="218"/>
      <c r="BO108" s="218"/>
      <c r="BP108" s="218"/>
      <c r="BQ108" s="218"/>
      <c r="BR108" s="218"/>
      <c r="BS108" s="218"/>
      <c r="BT108" s="218"/>
      <c r="BU108" s="218"/>
      <c r="BV108" s="218"/>
      <c r="BW108" s="218"/>
      <c r="BX108" s="218"/>
      <c r="BY108" s="218"/>
      <c r="BZ108" s="218"/>
      <c r="CA108" s="218"/>
      <c r="CB108" s="218"/>
      <c r="CC108" s="218"/>
      <c r="CD108" s="218"/>
      <c r="CE108" s="218"/>
      <c r="CF108" s="218"/>
      <c r="CG108" s="218"/>
      <c r="CH108" s="218"/>
      <c r="CI108" s="218"/>
      <c r="CJ108" s="218"/>
      <c r="CK108" s="218"/>
      <c r="CL108" s="218"/>
      <c r="CM108" s="218"/>
      <c r="CO108" s="226"/>
    </row>
    <row r="109" spans="2:93" ht="21" customHeight="1">
      <c r="D109" s="639"/>
      <c r="E109" s="639"/>
      <c r="F109" s="640"/>
      <c r="G109" s="640"/>
      <c r="H109" s="640"/>
      <c r="I109" s="640"/>
      <c r="J109" s="640"/>
      <c r="K109" s="197"/>
      <c r="L109" s="218"/>
      <c r="M109" s="218" t="s">
        <v>421</v>
      </c>
      <c r="N109" s="218"/>
      <c r="O109" s="218"/>
      <c r="P109" s="218"/>
      <c r="Q109" s="218"/>
      <c r="R109" s="218"/>
      <c r="S109" s="218"/>
      <c r="T109" s="218"/>
      <c r="U109" s="218"/>
      <c r="V109" s="218"/>
      <c r="W109" s="218"/>
      <c r="X109" s="218"/>
      <c r="Y109" s="218"/>
      <c r="Z109" s="218"/>
      <c r="AA109" s="218"/>
      <c r="AB109" s="218"/>
      <c r="AC109" s="218"/>
      <c r="AD109" s="218"/>
      <c r="AE109" s="218"/>
      <c r="AF109" s="218"/>
      <c r="AG109" s="218"/>
      <c r="AH109" s="218" t="s">
        <v>414</v>
      </c>
      <c r="AI109" s="218"/>
      <c r="AJ109" s="218"/>
      <c r="AK109" s="218"/>
      <c r="AL109" s="218"/>
      <c r="AM109" s="218"/>
      <c r="AN109" s="218"/>
      <c r="AO109" s="218"/>
      <c r="AP109" s="218"/>
      <c r="AR109" s="226"/>
      <c r="BA109" s="639"/>
      <c r="BB109" s="639"/>
      <c r="BC109" s="640"/>
      <c r="BD109" s="640"/>
      <c r="BE109" s="640"/>
      <c r="BF109" s="640"/>
      <c r="BG109" s="640"/>
      <c r="BH109" s="197"/>
      <c r="BI109" s="218"/>
      <c r="BJ109" s="218" t="s">
        <v>421</v>
      </c>
      <c r="BK109" s="218"/>
      <c r="BL109" s="218"/>
      <c r="BM109" s="218"/>
      <c r="BN109" s="218"/>
      <c r="BO109" s="218"/>
      <c r="BP109" s="218"/>
      <c r="BQ109" s="218"/>
      <c r="BR109" s="218"/>
      <c r="BS109" s="218"/>
      <c r="BT109" s="218"/>
      <c r="BU109" s="218"/>
      <c r="BV109" s="218"/>
      <c r="BW109" s="218"/>
      <c r="BX109" s="218"/>
      <c r="BY109" s="218"/>
      <c r="BZ109" s="218"/>
      <c r="CA109" s="218"/>
      <c r="CB109" s="218"/>
      <c r="CC109" s="218"/>
      <c r="CD109" s="218"/>
      <c r="CE109" s="218" t="s">
        <v>414</v>
      </c>
      <c r="CF109" s="218"/>
      <c r="CG109" s="218"/>
      <c r="CH109" s="218"/>
      <c r="CI109" s="218"/>
      <c r="CJ109" s="218"/>
      <c r="CK109" s="218"/>
      <c r="CL109" s="218"/>
      <c r="CM109" s="218"/>
      <c r="CO109" s="226"/>
    </row>
    <row r="110" spans="2:93" ht="21" customHeight="1">
      <c r="D110" s="639"/>
      <c r="E110" s="639"/>
      <c r="F110" s="640"/>
      <c r="G110" s="640"/>
      <c r="H110" s="640"/>
      <c r="I110" s="640"/>
      <c r="J110" s="640"/>
      <c r="K110" s="227"/>
      <c r="L110" s="229" t="s">
        <v>422</v>
      </c>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171"/>
      <c r="AR110" s="228"/>
      <c r="BA110" s="639"/>
      <c r="BB110" s="639"/>
      <c r="BC110" s="640"/>
      <c r="BD110" s="640"/>
      <c r="BE110" s="640"/>
      <c r="BF110" s="640"/>
      <c r="BG110" s="640"/>
      <c r="BH110" s="227"/>
      <c r="BI110" s="229" t="s">
        <v>422</v>
      </c>
      <c r="BJ110" s="221"/>
      <c r="BK110" s="221"/>
      <c r="BL110" s="221"/>
      <c r="BM110" s="221"/>
      <c r="BN110" s="221"/>
      <c r="BO110" s="221"/>
      <c r="BP110" s="221"/>
      <c r="BQ110" s="221"/>
      <c r="BR110" s="221"/>
      <c r="BS110" s="221"/>
      <c r="BT110" s="221"/>
      <c r="BU110" s="221"/>
      <c r="BV110" s="221"/>
      <c r="BW110" s="221"/>
      <c r="BX110" s="221"/>
      <c r="BY110" s="221"/>
      <c r="BZ110" s="221"/>
      <c r="CA110" s="221"/>
      <c r="CB110" s="221"/>
      <c r="CC110" s="221"/>
      <c r="CD110" s="221"/>
      <c r="CE110" s="221"/>
      <c r="CF110" s="221"/>
      <c r="CG110" s="221"/>
      <c r="CH110" s="221"/>
      <c r="CI110" s="221"/>
      <c r="CJ110" s="221"/>
      <c r="CK110" s="221"/>
      <c r="CL110" s="221"/>
      <c r="CM110" s="221"/>
      <c r="CN110" s="171"/>
      <c r="CO110" s="228"/>
    </row>
    <row r="111" spans="2:93" ht="21" customHeight="1">
      <c r="D111" s="651" t="s">
        <v>423</v>
      </c>
      <c r="E111" s="651"/>
      <c r="F111" s="640" t="s">
        <v>412</v>
      </c>
      <c r="G111" s="640"/>
      <c r="H111" s="640"/>
      <c r="I111" s="640"/>
      <c r="J111" s="640"/>
      <c r="K111" s="227"/>
      <c r="L111" s="221"/>
      <c r="M111" s="221" t="s">
        <v>420</v>
      </c>
      <c r="N111" s="221"/>
      <c r="O111" s="221"/>
      <c r="P111" s="221"/>
      <c r="Q111" s="221"/>
      <c r="R111" s="221"/>
      <c r="S111" s="221"/>
      <c r="T111" s="221"/>
      <c r="U111" s="221"/>
      <c r="V111" s="221"/>
      <c r="W111" s="221"/>
      <c r="X111" s="221"/>
      <c r="Y111" s="221"/>
      <c r="Z111" s="221"/>
      <c r="AA111" s="221"/>
      <c r="AB111" s="221"/>
      <c r="AC111" s="221"/>
      <c r="AD111" s="221"/>
      <c r="AE111" s="221"/>
      <c r="AF111" s="221"/>
      <c r="AG111" s="221"/>
      <c r="AH111" s="221" t="s">
        <v>424</v>
      </c>
      <c r="AI111" s="221"/>
      <c r="AJ111" s="221"/>
      <c r="AK111" s="221"/>
      <c r="AL111" s="221"/>
      <c r="AM111" s="221"/>
      <c r="AN111" s="221"/>
      <c r="AO111" s="221"/>
      <c r="AP111" s="221"/>
      <c r="AQ111" s="171"/>
      <c r="AR111" s="228"/>
      <c r="BA111" s="651" t="s">
        <v>423</v>
      </c>
      <c r="BB111" s="651"/>
      <c r="BC111" s="640" t="s">
        <v>412</v>
      </c>
      <c r="BD111" s="640"/>
      <c r="BE111" s="640"/>
      <c r="BF111" s="640"/>
      <c r="BG111" s="640"/>
      <c r="BH111" s="227"/>
      <c r="BI111" s="221"/>
      <c r="BJ111" s="221" t="s">
        <v>420</v>
      </c>
      <c r="BK111" s="221"/>
      <c r="BL111" s="221"/>
      <c r="BM111" s="221"/>
      <c r="BN111" s="221"/>
      <c r="BO111" s="221"/>
      <c r="BP111" s="221"/>
      <c r="BQ111" s="221"/>
      <c r="BR111" s="221"/>
      <c r="BS111" s="221"/>
      <c r="BT111" s="221"/>
      <c r="BU111" s="221"/>
      <c r="BV111" s="221"/>
      <c r="BW111" s="221"/>
      <c r="BX111" s="221"/>
      <c r="BY111" s="221"/>
      <c r="BZ111" s="221"/>
      <c r="CA111" s="221"/>
      <c r="CB111" s="221"/>
      <c r="CC111" s="221"/>
      <c r="CD111" s="221"/>
      <c r="CE111" s="221" t="s">
        <v>424</v>
      </c>
      <c r="CF111" s="221"/>
      <c r="CG111" s="221"/>
      <c r="CH111" s="221"/>
      <c r="CI111" s="221"/>
      <c r="CJ111" s="221"/>
      <c r="CK111" s="221"/>
      <c r="CL111" s="221"/>
      <c r="CM111" s="221"/>
      <c r="CN111" s="171"/>
      <c r="CO111" s="228"/>
    </row>
    <row r="112" spans="2:93" ht="21" customHeight="1">
      <c r="D112" s="651"/>
      <c r="E112" s="651"/>
      <c r="F112" s="640" t="s">
        <v>415</v>
      </c>
      <c r="G112" s="640"/>
      <c r="H112" s="640"/>
      <c r="I112" s="640"/>
      <c r="J112" s="640"/>
      <c r="K112" s="197"/>
      <c r="L112" s="218"/>
      <c r="M112" s="218" t="s">
        <v>425</v>
      </c>
      <c r="N112" s="218"/>
      <c r="O112" s="218"/>
      <c r="P112" s="218"/>
      <c r="Q112" s="218"/>
      <c r="R112" s="218"/>
      <c r="S112" s="218"/>
      <c r="T112" s="218"/>
      <c r="U112" s="218"/>
      <c r="V112" s="218"/>
      <c r="W112" s="218"/>
      <c r="X112" s="218"/>
      <c r="Y112" s="218"/>
      <c r="Z112" s="218"/>
      <c r="AA112" s="218"/>
      <c r="AB112" s="218"/>
      <c r="AC112" s="218"/>
      <c r="AD112" s="218"/>
      <c r="AE112" s="218"/>
      <c r="AF112" s="218"/>
      <c r="AG112" s="218"/>
      <c r="AH112" s="218"/>
      <c r="AI112" s="218"/>
      <c r="AJ112" s="218"/>
      <c r="AK112" s="218"/>
      <c r="AL112" s="218"/>
      <c r="AM112" s="218"/>
      <c r="AN112" s="218"/>
      <c r="AO112" s="218"/>
      <c r="AP112" s="218"/>
      <c r="AR112" s="226"/>
      <c r="BA112" s="651"/>
      <c r="BB112" s="651"/>
      <c r="BC112" s="640" t="s">
        <v>415</v>
      </c>
      <c r="BD112" s="640"/>
      <c r="BE112" s="640"/>
      <c r="BF112" s="640"/>
      <c r="BG112" s="640"/>
      <c r="BH112" s="197"/>
      <c r="BI112" s="218"/>
      <c r="BJ112" s="218" t="s">
        <v>425</v>
      </c>
      <c r="BK112" s="218"/>
      <c r="BL112" s="218"/>
      <c r="BM112" s="218"/>
      <c r="BN112" s="218"/>
      <c r="BO112" s="218"/>
      <c r="BP112" s="218"/>
      <c r="BQ112" s="218"/>
      <c r="BR112" s="218"/>
      <c r="BS112" s="218"/>
      <c r="BT112" s="218"/>
      <c r="BU112" s="218"/>
      <c r="BV112" s="218"/>
      <c r="BW112" s="218"/>
      <c r="BX112" s="218"/>
      <c r="BY112" s="218"/>
      <c r="BZ112" s="218"/>
      <c r="CA112" s="218"/>
      <c r="CB112" s="218"/>
      <c r="CC112" s="218"/>
      <c r="CD112" s="218"/>
      <c r="CE112" s="218"/>
      <c r="CF112" s="218"/>
      <c r="CG112" s="218"/>
      <c r="CH112" s="218"/>
      <c r="CI112" s="218"/>
      <c r="CJ112" s="218"/>
      <c r="CK112" s="218"/>
      <c r="CL112" s="218"/>
      <c r="CM112" s="218"/>
      <c r="CO112" s="226"/>
    </row>
    <row r="113" spans="2:93" ht="21" customHeight="1">
      <c r="D113" s="651"/>
      <c r="E113" s="651"/>
      <c r="F113" s="640"/>
      <c r="G113" s="640"/>
      <c r="H113" s="640"/>
      <c r="I113" s="640"/>
      <c r="J113" s="640"/>
      <c r="K113" s="197"/>
      <c r="L113" s="218"/>
      <c r="M113" s="218" t="s">
        <v>426</v>
      </c>
      <c r="N113" s="218"/>
      <c r="O113" s="218"/>
      <c r="P113" s="218"/>
      <c r="Q113" s="218"/>
      <c r="R113" s="218"/>
      <c r="S113" s="218"/>
      <c r="T113" s="218"/>
      <c r="U113" s="218"/>
      <c r="V113" s="218"/>
      <c r="W113" s="218"/>
      <c r="X113" s="218" t="s">
        <v>424</v>
      </c>
      <c r="Y113" s="218"/>
      <c r="Z113" s="218"/>
      <c r="AA113" s="218"/>
      <c r="AB113" s="218"/>
      <c r="AC113" s="218"/>
      <c r="AD113" s="218"/>
      <c r="AE113" s="218"/>
      <c r="AF113" s="218"/>
      <c r="AG113" s="218"/>
      <c r="AH113" s="218"/>
      <c r="AI113" s="218"/>
      <c r="AJ113" s="218"/>
      <c r="AK113" s="218"/>
      <c r="AL113" s="218"/>
      <c r="AM113" s="218"/>
      <c r="AN113" s="218"/>
      <c r="AO113" s="218"/>
      <c r="AP113" s="218"/>
      <c r="AR113" s="226"/>
      <c r="BA113" s="651"/>
      <c r="BB113" s="651"/>
      <c r="BC113" s="640"/>
      <c r="BD113" s="640"/>
      <c r="BE113" s="640"/>
      <c r="BF113" s="640"/>
      <c r="BG113" s="640"/>
      <c r="BH113" s="197"/>
      <c r="BI113" s="218"/>
      <c r="BJ113" s="218" t="s">
        <v>426</v>
      </c>
      <c r="BK113" s="218"/>
      <c r="BL113" s="218"/>
      <c r="BM113" s="218"/>
      <c r="BN113" s="218"/>
      <c r="BO113" s="218"/>
      <c r="BP113" s="218"/>
      <c r="BQ113" s="218"/>
      <c r="BR113" s="218"/>
      <c r="BS113" s="218"/>
      <c r="BT113" s="218"/>
      <c r="BU113" s="218" t="s">
        <v>424</v>
      </c>
      <c r="BV113" s="218"/>
      <c r="BW113" s="218"/>
      <c r="BX113" s="218"/>
      <c r="BY113" s="218"/>
      <c r="BZ113" s="218"/>
      <c r="CA113" s="218"/>
      <c r="CB113" s="218"/>
      <c r="CC113" s="218"/>
      <c r="CD113" s="218"/>
      <c r="CE113" s="218"/>
      <c r="CF113" s="218"/>
      <c r="CG113" s="218"/>
      <c r="CH113" s="218"/>
      <c r="CI113" s="218"/>
      <c r="CJ113" s="218"/>
      <c r="CK113" s="218"/>
      <c r="CL113" s="218"/>
      <c r="CM113" s="218"/>
      <c r="CO113" s="226"/>
    </row>
    <row r="114" spans="2:93" ht="21" customHeight="1">
      <c r="D114" s="651"/>
      <c r="E114" s="651"/>
      <c r="F114" s="640"/>
      <c r="G114" s="640"/>
      <c r="H114" s="640"/>
      <c r="I114" s="640"/>
      <c r="J114" s="640"/>
      <c r="K114" s="227"/>
      <c r="L114" s="229" t="s">
        <v>427</v>
      </c>
      <c r="M114" s="221"/>
      <c r="N114" s="221"/>
      <c r="O114" s="221"/>
      <c r="P114" s="221"/>
      <c r="Q114" s="221"/>
      <c r="R114" s="221"/>
      <c r="S114" s="221"/>
      <c r="T114" s="221"/>
      <c r="U114" s="221"/>
      <c r="V114" s="221"/>
      <c r="W114" s="221"/>
      <c r="X114" s="221"/>
      <c r="Y114" s="221"/>
      <c r="Z114" s="221"/>
      <c r="AA114" s="221"/>
      <c r="AB114" s="221"/>
      <c r="AC114" s="221"/>
      <c r="AD114" s="221"/>
      <c r="AE114" s="221"/>
      <c r="AF114" s="221"/>
      <c r="AG114" s="221"/>
      <c r="AH114" s="221"/>
      <c r="AI114" s="221"/>
      <c r="AJ114" s="221"/>
      <c r="AK114" s="221"/>
      <c r="AL114" s="221"/>
      <c r="AM114" s="221"/>
      <c r="AN114" s="221"/>
      <c r="AO114" s="221"/>
      <c r="AP114" s="221"/>
      <c r="AQ114" s="171"/>
      <c r="AR114" s="228"/>
      <c r="BA114" s="651"/>
      <c r="BB114" s="651"/>
      <c r="BC114" s="640"/>
      <c r="BD114" s="640"/>
      <c r="BE114" s="640"/>
      <c r="BF114" s="640"/>
      <c r="BG114" s="640"/>
      <c r="BH114" s="227"/>
      <c r="BI114" s="229" t="s">
        <v>427</v>
      </c>
      <c r="BJ114" s="221"/>
      <c r="BK114" s="221"/>
      <c r="BL114" s="221"/>
      <c r="BM114" s="221"/>
      <c r="BN114" s="221"/>
      <c r="BO114" s="221"/>
      <c r="BP114" s="221"/>
      <c r="BQ114" s="221"/>
      <c r="BR114" s="221"/>
      <c r="BS114" s="221"/>
      <c r="BT114" s="221"/>
      <c r="BU114" s="221"/>
      <c r="BV114" s="221"/>
      <c r="BW114" s="221"/>
      <c r="BX114" s="221"/>
      <c r="BY114" s="221"/>
      <c r="BZ114" s="221"/>
      <c r="CA114" s="221"/>
      <c r="CB114" s="221"/>
      <c r="CC114" s="221"/>
      <c r="CD114" s="221"/>
      <c r="CE114" s="221"/>
      <c r="CF114" s="221"/>
      <c r="CG114" s="221"/>
      <c r="CH114" s="221"/>
      <c r="CI114" s="221"/>
      <c r="CJ114" s="221"/>
      <c r="CK114" s="221"/>
      <c r="CL114" s="221"/>
      <c r="CM114" s="221"/>
      <c r="CN114" s="171"/>
      <c r="CO114" s="228"/>
    </row>
    <row r="115" spans="2:93" ht="22.5" customHeight="1">
      <c r="B115" s="170" t="s">
        <v>428</v>
      </c>
      <c r="AY115" s="170" t="s">
        <v>428</v>
      </c>
    </row>
    <row r="116" spans="2:93" ht="22.5" customHeight="1">
      <c r="D116" s="642"/>
      <c r="E116" s="643"/>
      <c r="F116" s="643"/>
      <c r="G116" s="643"/>
      <c r="H116" s="643"/>
      <c r="I116" s="643"/>
      <c r="J116" s="644"/>
      <c r="K116" s="642" t="s">
        <v>410</v>
      </c>
      <c r="L116" s="643"/>
      <c r="M116" s="643"/>
      <c r="N116" s="643"/>
      <c r="O116" s="643"/>
      <c r="P116" s="643"/>
      <c r="Q116" s="643"/>
      <c r="R116" s="643"/>
      <c r="S116" s="643"/>
      <c r="T116" s="643"/>
      <c r="U116" s="643"/>
      <c r="V116" s="643"/>
      <c r="W116" s="643"/>
      <c r="X116" s="643"/>
      <c r="Y116" s="643"/>
      <c r="Z116" s="643"/>
      <c r="AA116" s="643"/>
      <c r="AB116" s="643"/>
      <c r="AC116" s="643"/>
      <c r="AD116" s="643"/>
      <c r="AE116" s="643"/>
      <c r="AF116" s="643"/>
      <c r="AG116" s="643"/>
      <c r="AH116" s="643"/>
      <c r="AI116" s="643"/>
      <c r="AJ116" s="643"/>
      <c r="AK116" s="643"/>
      <c r="AL116" s="643"/>
      <c r="AM116" s="643"/>
      <c r="AN116" s="643"/>
      <c r="AO116" s="643"/>
      <c r="AP116" s="643"/>
      <c r="AQ116" s="643"/>
      <c r="AR116" s="644"/>
      <c r="BA116" s="642"/>
      <c r="BB116" s="643"/>
      <c r="BC116" s="643"/>
      <c r="BD116" s="643"/>
      <c r="BE116" s="643"/>
      <c r="BF116" s="643"/>
      <c r="BG116" s="644"/>
      <c r="BH116" s="642" t="s">
        <v>410</v>
      </c>
      <c r="BI116" s="643"/>
      <c r="BJ116" s="643"/>
      <c r="BK116" s="643"/>
      <c r="BL116" s="643"/>
      <c r="BM116" s="643"/>
      <c r="BN116" s="643"/>
      <c r="BO116" s="643"/>
      <c r="BP116" s="643"/>
      <c r="BQ116" s="643"/>
      <c r="BR116" s="643"/>
      <c r="BS116" s="643"/>
      <c r="BT116" s="643"/>
      <c r="BU116" s="643"/>
      <c r="BV116" s="643"/>
      <c r="BW116" s="643"/>
      <c r="BX116" s="643"/>
      <c r="BY116" s="643"/>
      <c r="BZ116" s="643"/>
      <c r="CA116" s="643"/>
      <c r="CB116" s="643"/>
      <c r="CC116" s="643"/>
      <c r="CD116" s="643"/>
      <c r="CE116" s="643"/>
      <c r="CF116" s="643"/>
      <c r="CG116" s="643"/>
      <c r="CH116" s="643"/>
      <c r="CI116" s="643"/>
      <c r="CJ116" s="643"/>
      <c r="CK116" s="643"/>
      <c r="CL116" s="643"/>
      <c r="CM116" s="643"/>
      <c r="CN116" s="643"/>
      <c r="CO116" s="644"/>
    </row>
    <row r="117" spans="2:93" ht="21" customHeight="1">
      <c r="D117" s="645" t="s">
        <v>429</v>
      </c>
      <c r="E117" s="646"/>
      <c r="F117" s="646"/>
      <c r="G117" s="646"/>
      <c r="H117" s="646"/>
      <c r="I117" s="646"/>
      <c r="J117" s="647"/>
      <c r="K117" s="197"/>
      <c r="L117" s="218"/>
      <c r="M117" s="218" t="s">
        <v>430</v>
      </c>
      <c r="N117" s="218"/>
      <c r="O117" s="218"/>
      <c r="P117" s="218"/>
      <c r="Q117" s="218"/>
      <c r="R117" s="218"/>
      <c r="S117" s="218"/>
      <c r="T117" s="218"/>
      <c r="U117" s="218"/>
      <c r="V117" s="218"/>
      <c r="W117" s="218"/>
      <c r="X117" s="218"/>
      <c r="Y117" s="218"/>
      <c r="Z117" s="218"/>
      <c r="AA117" s="218"/>
      <c r="AB117" s="218"/>
      <c r="AC117" s="218"/>
      <c r="AD117" s="218"/>
      <c r="AE117" s="218"/>
      <c r="AF117" s="218"/>
      <c r="AG117" s="218"/>
      <c r="AH117" s="218"/>
      <c r="AI117" s="218"/>
      <c r="AJ117" s="218"/>
      <c r="AK117" s="218"/>
      <c r="AL117" s="218"/>
      <c r="AM117" s="218"/>
      <c r="AN117" s="218"/>
      <c r="AO117" s="218"/>
      <c r="AP117" s="218"/>
      <c r="AR117" s="226"/>
      <c r="BA117" s="645" t="s">
        <v>429</v>
      </c>
      <c r="BB117" s="646"/>
      <c r="BC117" s="646"/>
      <c r="BD117" s="646"/>
      <c r="BE117" s="646"/>
      <c r="BF117" s="646"/>
      <c r="BG117" s="647"/>
      <c r="BH117" s="197"/>
      <c r="BI117" s="218"/>
      <c r="BJ117" s="218" t="s">
        <v>430</v>
      </c>
      <c r="BK117" s="218"/>
      <c r="BL117" s="218"/>
      <c r="BM117" s="218"/>
      <c r="BN117" s="218"/>
      <c r="BO117" s="218"/>
      <c r="BP117" s="218"/>
      <c r="BQ117" s="218"/>
      <c r="BR117" s="218"/>
      <c r="BS117" s="218"/>
      <c r="BT117" s="218"/>
      <c r="BU117" s="218"/>
      <c r="BV117" s="218"/>
      <c r="BW117" s="218"/>
      <c r="BX117" s="218"/>
      <c r="BY117" s="218"/>
      <c r="BZ117" s="218"/>
      <c r="CA117" s="218"/>
      <c r="CB117" s="218"/>
      <c r="CC117" s="218"/>
      <c r="CD117" s="218"/>
      <c r="CE117" s="218"/>
      <c r="CF117" s="218"/>
      <c r="CG117" s="218"/>
      <c r="CH117" s="218"/>
      <c r="CI117" s="218"/>
      <c r="CJ117" s="218"/>
      <c r="CK117" s="218"/>
      <c r="CL117" s="218"/>
      <c r="CM117" s="218"/>
      <c r="CO117" s="226"/>
    </row>
    <row r="118" spans="2:93" ht="21" customHeight="1">
      <c r="D118" s="648"/>
      <c r="E118" s="649"/>
      <c r="F118" s="649"/>
      <c r="G118" s="649"/>
      <c r="H118" s="649"/>
      <c r="I118" s="649"/>
      <c r="J118" s="650"/>
      <c r="K118" s="227"/>
      <c r="L118" s="221" t="s">
        <v>431</v>
      </c>
      <c r="M118" s="221"/>
      <c r="N118" s="221"/>
      <c r="O118" s="221"/>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21"/>
      <c r="AN118" s="221"/>
      <c r="AO118" s="221"/>
      <c r="AP118" s="221"/>
      <c r="AQ118" s="171"/>
      <c r="AR118" s="228"/>
      <c r="BA118" s="648"/>
      <c r="BB118" s="649"/>
      <c r="BC118" s="649"/>
      <c r="BD118" s="649"/>
      <c r="BE118" s="649"/>
      <c r="BF118" s="649"/>
      <c r="BG118" s="650"/>
      <c r="BH118" s="227"/>
      <c r="BI118" s="221" t="s">
        <v>431</v>
      </c>
      <c r="BJ118" s="221"/>
      <c r="BK118" s="221"/>
      <c r="BL118" s="221"/>
      <c r="BM118" s="221"/>
      <c r="BN118" s="221"/>
      <c r="BO118" s="221"/>
      <c r="BP118" s="221"/>
      <c r="BQ118" s="221"/>
      <c r="BR118" s="221"/>
      <c r="BS118" s="221"/>
      <c r="BT118" s="221"/>
      <c r="BU118" s="221"/>
      <c r="BV118" s="221"/>
      <c r="BW118" s="221"/>
      <c r="BX118" s="221"/>
      <c r="BY118" s="221"/>
      <c r="BZ118" s="221"/>
      <c r="CA118" s="221"/>
      <c r="CB118" s="221"/>
      <c r="CC118" s="221"/>
      <c r="CD118" s="221"/>
      <c r="CE118" s="221"/>
      <c r="CF118" s="221"/>
      <c r="CG118" s="221"/>
      <c r="CH118" s="221"/>
      <c r="CI118" s="221"/>
      <c r="CJ118" s="221"/>
      <c r="CK118" s="221"/>
      <c r="CL118" s="221"/>
      <c r="CM118" s="221"/>
      <c r="CN118" s="171"/>
      <c r="CO118" s="228"/>
    </row>
    <row r="119" spans="2:93" ht="21" customHeight="1">
      <c r="D119" s="639" t="s">
        <v>432</v>
      </c>
      <c r="E119" s="639"/>
      <c r="F119" s="640" t="s">
        <v>433</v>
      </c>
      <c r="G119" s="640"/>
      <c r="H119" s="640"/>
      <c r="I119" s="640"/>
      <c r="J119" s="640"/>
      <c r="K119" s="197"/>
      <c r="L119" s="218"/>
      <c r="M119" s="218" t="s">
        <v>434</v>
      </c>
      <c r="N119" s="218"/>
      <c r="O119" s="218"/>
      <c r="P119" s="218"/>
      <c r="Q119" s="218"/>
      <c r="R119" s="218"/>
      <c r="S119" s="218"/>
      <c r="T119" s="218"/>
      <c r="U119" s="218"/>
      <c r="V119" s="218"/>
      <c r="W119" s="218"/>
      <c r="X119" s="218"/>
      <c r="Y119" s="218"/>
      <c r="Z119" s="218"/>
      <c r="AA119" s="218"/>
      <c r="AB119" s="218"/>
      <c r="AC119" s="218"/>
      <c r="AD119" s="218"/>
      <c r="AE119" s="218"/>
      <c r="AF119" s="218"/>
      <c r="AG119" s="218"/>
      <c r="AH119" s="218"/>
      <c r="AI119" s="218"/>
      <c r="AJ119" s="218"/>
      <c r="AK119" s="218"/>
      <c r="AL119" s="218"/>
      <c r="AM119" s="218"/>
      <c r="AN119" s="218"/>
      <c r="AO119" s="218"/>
      <c r="AP119" s="218"/>
      <c r="AR119" s="226"/>
      <c r="BA119" s="639" t="s">
        <v>432</v>
      </c>
      <c r="BB119" s="639"/>
      <c r="BC119" s="640" t="s">
        <v>433</v>
      </c>
      <c r="BD119" s="640"/>
      <c r="BE119" s="640"/>
      <c r="BF119" s="640"/>
      <c r="BG119" s="640"/>
      <c r="BH119" s="197"/>
      <c r="BI119" s="218"/>
      <c r="BJ119" s="218" t="s">
        <v>435</v>
      </c>
      <c r="BK119" s="218"/>
      <c r="BL119" s="218"/>
      <c r="BM119" s="218"/>
      <c r="BN119" s="218"/>
      <c r="BO119" s="218"/>
      <c r="BP119" s="218"/>
      <c r="BQ119" s="218"/>
      <c r="BR119" s="218"/>
      <c r="BS119" s="218"/>
      <c r="BT119" s="218"/>
      <c r="BU119" s="218"/>
      <c r="BV119" s="218"/>
      <c r="BW119" s="218"/>
      <c r="BX119" s="218"/>
      <c r="BY119" s="218"/>
      <c r="BZ119" s="218"/>
      <c r="CA119" s="218"/>
      <c r="CB119" s="218"/>
      <c r="CC119" s="218"/>
      <c r="CD119" s="218"/>
      <c r="CE119" s="218"/>
      <c r="CF119" s="218"/>
      <c r="CG119" s="218"/>
      <c r="CH119" s="218"/>
      <c r="CI119" s="218"/>
      <c r="CJ119" s="218"/>
      <c r="CK119" s="218"/>
      <c r="CL119" s="218"/>
      <c r="CM119" s="218"/>
      <c r="CO119" s="226"/>
    </row>
    <row r="120" spans="2:93" ht="21" customHeight="1">
      <c r="D120" s="639"/>
      <c r="E120" s="639"/>
      <c r="F120" s="640"/>
      <c r="G120" s="640"/>
      <c r="H120" s="640"/>
      <c r="I120" s="640"/>
      <c r="J120" s="640"/>
      <c r="K120" s="197"/>
      <c r="L120" s="218"/>
      <c r="M120" s="218" t="s">
        <v>436</v>
      </c>
      <c r="N120" s="218"/>
      <c r="O120" s="218"/>
      <c r="P120" s="218"/>
      <c r="Q120" s="218"/>
      <c r="R120" s="218"/>
      <c r="S120" s="218"/>
      <c r="T120" s="218"/>
      <c r="U120" s="218"/>
      <c r="V120" s="218"/>
      <c r="W120" s="218"/>
      <c r="X120" s="218"/>
      <c r="Y120" s="218"/>
      <c r="Z120" s="218"/>
      <c r="AA120" s="218"/>
      <c r="AB120" s="218"/>
      <c r="AC120" s="218"/>
      <c r="AD120" s="218"/>
      <c r="AE120" s="218"/>
      <c r="AF120" s="218"/>
      <c r="AG120" s="218"/>
      <c r="AH120" s="218"/>
      <c r="AI120" s="218"/>
      <c r="AJ120" s="218"/>
      <c r="AK120" s="218"/>
      <c r="AL120" s="218"/>
      <c r="AM120" s="218"/>
      <c r="AN120" s="218"/>
      <c r="AO120" s="218"/>
      <c r="AP120" s="218"/>
      <c r="AR120" s="226"/>
      <c r="BA120" s="639"/>
      <c r="BB120" s="639"/>
      <c r="BC120" s="640"/>
      <c r="BD120" s="640"/>
      <c r="BE120" s="640"/>
      <c r="BF120" s="640"/>
      <c r="BG120" s="640"/>
      <c r="BH120" s="197"/>
      <c r="BI120" s="218"/>
      <c r="BJ120" s="218" t="s">
        <v>436</v>
      </c>
      <c r="BK120" s="218"/>
      <c r="BL120" s="218"/>
      <c r="BM120" s="218"/>
      <c r="BN120" s="218"/>
      <c r="BO120" s="218"/>
      <c r="BP120" s="218"/>
      <c r="BQ120" s="218"/>
      <c r="BR120" s="218"/>
      <c r="BS120" s="218"/>
      <c r="BT120" s="218"/>
      <c r="BU120" s="218"/>
      <c r="BV120" s="218"/>
      <c r="BW120" s="218"/>
      <c r="BX120" s="218"/>
      <c r="BY120" s="218"/>
      <c r="BZ120" s="218"/>
      <c r="CA120" s="218"/>
      <c r="CB120" s="218"/>
      <c r="CC120" s="218"/>
      <c r="CD120" s="218"/>
      <c r="CE120" s="218"/>
      <c r="CF120" s="218"/>
      <c r="CG120" s="218"/>
      <c r="CH120" s="218"/>
      <c r="CI120" s="218"/>
      <c r="CJ120" s="218"/>
      <c r="CK120" s="218"/>
      <c r="CL120" s="218"/>
      <c r="CM120" s="218"/>
      <c r="CO120" s="226"/>
    </row>
    <row r="121" spans="2:93" ht="21" customHeight="1">
      <c r="D121" s="639"/>
      <c r="E121" s="639"/>
      <c r="F121" s="640"/>
      <c r="G121" s="640"/>
      <c r="H121" s="640"/>
      <c r="I121" s="640"/>
      <c r="J121" s="640"/>
      <c r="K121" s="197"/>
      <c r="L121" s="218" t="s">
        <v>437</v>
      </c>
      <c r="M121" s="218"/>
      <c r="N121" s="218"/>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R121" s="226"/>
      <c r="BA121" s="639"/>
      <c r="BB121" s="639"/>
      <c r="BC121" s="640"/>
      <c r="BD121" s="640"/>
      <c r="BE121" s="640"/>
      <c r="BF121" s="640"/>
      <c r="BG121" s="640"/>
      <c r="BH121" s="197"/>
      <c r="BI121" s="218" t="s">
        <v>437</v>
      </c>
      <c r="BJ121" s="218"/>
      <c r="BK121" s="218"/>
      <c r="BL121" s="218"/>
      <c r="BM121" s="218"/>
      <c r="BN121" s="218"/>
      <c r="BO121" s="218"/>
      <c r="BP121" s="218"/>
      <c r="BQ121" s="218"/>
      <c r="BR121" s="218"/>
      <c r="BS121" s="218"/>
      <c r="BT121" s="218"/>
      <c r="BU121" s="218"/>
      <c r="BV121" s="218"/>
      <c r="BW121" s="218"/>
      <c r="BX121" s="218"/>
      <c r="BY121" s="218"/>
      <c r="BZ121" s="218"/>
      <c r="CA121" s="218"/>
      <c r="CB121" s="218"/>
      <c r="CC121" s="218"/>
      <c r="CD121" s="218"/>
      <c r="CE121" s="218"/>
      <c r="CF121" s="218"/>
      <c r="CG121" s="218"/>
      <c r="CH121" s="218"/>
      <c r="CI121" s="218"/>
      <c r="CJ121" s="218"/>
      <c r="CK121" s="218"/>
      <c r="CL121" s="218"/>
      <c r="CM121" s="218"/>
      <c r="CO121" s="226"/>
    </row>
    <row r="122" spans="2:93" ht="21" customHeight="1">
      <c r="D122" s="639"/>
      <c r="E122" s="639"/>
      <c r="F122" s="640"/>
      <c r="G122" s="640"/>
      <c r="H122" s="640"/>
      <c r="I122" s="640"/>
      <c r="J122" s="640"/>
      <c r="K122" s="197"/>
      <c r="L122" s="218"/>
      <c r="M122" s="641" t="s">
        <v>438</v>
      </c>
      <c r="N122" s="641"/>
      <c r="O122" s="641"/>
      <c r="P122" s="641"/>
      <c r="Q122" s="641"/>
      <c r="R122" s="641"/>
      <c r="S122" s="641"/>
      <c r="T122" s="641"/>
      <c r="U122" s="641"/>
      <c r="V122" s="641"/>
      <c r="W122" s="641"/>
      <c r="X122" s="641"/>
      <c r="Y122" s="641"/>
      <c r="Z122" s="641"/>
      <c r="AA122" s="641"/>
      <c r="AB122" s="641"/>
      <c r="AC122" s="641"/>
      <c r="AD122" s="641"/>
      <c r="AE122" s="641"/>
      <c r="AF122" s="641"/>
      <c r="AG122" s="641"/>
      <c r="AH122" s="641"/>
      <c r="AI122" s="641"/>
      <c r="AJ122" s="641"/>
      <c r="AK122" s="641"/>
      <c r="AL122" s="641"/>
      <c r="AM122" s="641"/>
      <c r="AN122" s="641"/>
      <c r="AO122" s="641"/>
      <c r="AP122" s="641"/>
      <c r="AR122" s="226"/>
      <c r="BA122" s="639"/>
      <c r="BB122" s="639"/>
      <c r="BC122" s="640"/>
      <c r="BD122" s="640"/>
      <c r="BE122" s="640"/>
      <c r="BF122" s="640"/>
      <c r="BG122" s="640"/>
      <c r="BH122" s="197"/>
      <c r="BI122" s="218"/>
      <c r="BJ122" s="641" t="s">
        <v>438</v>
      </c>
      <c r="BK122" s="641"/>
      <c r="BL122" s="641"/>
      <c r="BM122" s="641"/>
      <c r="BN122" s="641"/>
      <c r="BO122" s="641"/>
      <c r="BP122" s="641"/>
      <c r="BQ122" s="641"/>
      <c r="BR122" s="641"/>
      <c r="BS122" s="641"/>
      <c r="BT122" s="641"/>
      <c r="BU122" s="641"/>
      <c r="BV122" s="641"/>
      <c r="BW122" s="641"/>
      <c r="BX122" s="641"/>
      <c r="BY122" s="641"/>
      <c r="BZ122" s="641"/>
      <c r="CA122" s="641"/>
      <c r="CB122" s="641"/>
      <c r="CC122" s="641"/>
      <c r="CD122" s="641"/>
      <c r="CE122" s="641"/>
      <c r="CF122" s="641"/>
      <c r="CG122" s="641"/>
      <c r="CH122" s="641"/>
      <c r="CI122" s="641"/>
      <c r="CJ122" s="641"/>
      <c r="CK122" s="641"/>
      <c r="CL122" s="641"/>
      <c r="CM122" s="641"/>
      <c r="CO122" s="226"/>
    </row>
    <row r="123" spans="2:93" ht="21" customHeight="1">
      <c r="D123" s="639"/>
      <c r="E123" s="639"/>
      <c r="F123" s="640"/>
      <c r="G123" s="640"/>
      <c r="H123" s="640"/>
      <c r="I123" s="640"/>
      <c r="J123" s="640"/>
      <c r="K123" s="197"/>
      <c r="L123" s="218"/>
      <c r="M123" s="637" t="s">
        <v>439</v>
      </c>
      <c r="N123" s="637"/>
      <c r="O123" s="637"/>
      <c r="P123" s="637"/>
      <c r="Q123" s="637"/>
      <c r="R123" s="637"/>
      <c r="S123" s="637"/>
      <c r="T123" s="637"/>
      <c r="U123" s="637"/>
      <c r="V123" s="637"/>
      <c r="W123" s="637"/>
      <c r="X123" s="637"/>
      <c r="Y123" s="637"/>
      <c r="Z123" s="637"/>
      <c r="AA123" s="637"/>
      <c r="AB123" s="637"/>
      <c r="AC123" s="637"/>
      <c r="AD123" s="637"/>
      <c r="AE123" s="637"/>
      <c r="AF123" s="637"/>
      <c r="AG123" s="637"/>
      <c r="AH123" s="637"/>
      <c r="AI123" s="637"/>
      <c r="AJ123" s="637"/>
      <c r="AK123" s="637"/>
      <c r="AL123" s="637"/>
      <c r="AM123" s="637"/>
      <c r="AN123" s="637"/>
      <c r="AO123" s="637"/>
      <c r="AP123" s="637"/>
      <c r="AQ123" s="637"/>
      <c r="AR123" s="638"/>
      <c r="BA123" s="639"/>
      <c r="BB123" s="639"/>
      <c r="BC123" s="640"/>
      <c r="BD123" s="640"/>
      <c r="BE123" s="640"/>
      <c r="BF123" s="640"/>
      <c r="BG123" s="640"/>
      <c r="BH123" s="197"/>
      <c r="BI123" s="218"/>
      <c r="BJ123" s="637" t="s">
        <v>440</v>
      </c>
      <c r="BK123" s="637"/>
      <c r="BL123" s="637"/>
      <c r="BM123" s="637"/>
      <c r="BN123" s="637"/>
      <c r="BO123" s="637"/>
      <c r="BP123" s="637"/>
      <c r="BQ123" s="637"/>
      <c r="BR123" s="637"/>
      <c r="BS123" s="637"/>
      <c r="BT123" s="637"/>
      <c r="BU123" s="637"/>
      <c r="BV123" s="637"/>
      <c r="BW123" s="637"/>
      <c r="BX123" s="637"/>
      <c r="BY123" s="637"/>
      <c r="BZ123" s="637"/>
      <c r="CA123" s="637"/>
      <c r="CB123" s="637"/>
      <c r="CC123" s="637"/>
      <c r="CD123" s="637"/>
      <c r="CE123" s="637"/>
      <c r="CF123" s="637"/>
      <c r="CG123" s="637"/>
      <c r="CH123" s="637"/>
      <c r="CI123" s="637"/>
      <c r="CJ123" s="637"/>
      <c r="CK123" s="637"/>
      <c r="CL123" s="637"/>
      <c r="CM123" s="637"/>
      <c r="CN123" s="637"/>
      <c r="CO123" s="638"/>
    </row>
    <row r="124" spans="2:93" ht="21" customHeight="1">
      <c r="D124" s="639"/>
      <c r="E124" s="639"/>
      <c r="F124" s="640"/>
      <c r="G124" s="640"/>
      <c r="H124" s="640"/>
      <c r="I124" s="640"/>
      <c r="J124" s="640"/>
      <c r="K124" s="227"/>
      <c r="L124" s="221" t="s">
        <v>441</v>
      </c>
      <c r="M124" s="221"/>
      <c r="N124" s="221"/>
      <c r="O124" s="221"/>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21"/>
      <c r="AN124" s="221"/>
      <c r="AO124" s="221"/>
      <c r="AP124" s="221"/>
      <c r="AQ124" s="171"/>
      <c r="AR124" s="228"/>
      <c r="BA124" s="639"/>
      <c r="BB124" s="639"/>
      <c r="BC124" s="640"/>
      <c r="BD124" s="640"/>
      <c r="BE124" s="640"/>
      <c r="BF124" s="640"/>
      <c r="BG124" s="640"/>
      <c r="BH124" s="227"/>
      <c r="BI124" s="221" t="s">
        <v>441</v>
      </c>
      <c r="BJ124" s="221"/>
      <c r="BK124" s="221"/>
      <c r="BL124" s="221"/>
      <c r="BM124" s="221"/>
      <c r="BN124" s="221"/>
      <c r="BO124" s="221"/>
      <c r="BP124" s="221"/>
      <c r="BQ124" s="221"/>
      <c r="BR124" s="221"/>
      <c r="BS124" s="221"/>
      <c r="BT124" s="221"/>
      <c r="BU124" s="221"/>
      <c r="BV124" s="221"/>
      <c r="BW124" s="221"/>
      <c r="BX124" s="221"/>
      <c r="BY124" s="221"/>
      <c r="BZ124" s="221"/>
      <c r="CA124" s="221"/>
      <c r="CB124" s="221"/>
      <c r="CC124" s="221"/>
      <c r="CD124" s="221"/>
      <c r="CE124" s="221"/>
      <c r="CF124" s="221"/>
      <c r="CG124" s="221"/>
      <c r="CH124" s="221"/>
      <c r="CI124" s="221"/>
      <c r="CJ124" s="221"/>
      <c r="CK124" s="221"/>
      <c r="CL124" s="221"/>
      <c r="CM124" s="221"/>
      <c r="CN124" s="171"/>
      <c r="CO124" s="228"/>
    </row>
    <row r="125" spans="2:93" ht="21" customHeight="1">
      <c r="D125" s="639"/>
      <c r="E125" s="639"/>
      <c r="F125" s="640" t="s">
        <v>442</v>
      </c>
      <c r="G125" s="640"/>
      <c r="H125" s="640"/>
      <c r="I125" s="640"/>
      <c r="J125" s="640"/>
      <c r="K125" s="197"/>
      <c r="L125" s="218"/>
      <c r="M125" s="218" t="s">
        <v>443</v>
      </c>
      <c r="N125" s="218"/>
      <c r="O125" s="218"/>
      <c r="P125" s="218"/>
      <c r="Q125" s="218"/>
      <c r="R125" s="218"/>
      <c r="S125" s="218"/>
      <c r="T125" s="218"/>
      <c r="U125" s="218"/>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c r="AR125" s="226"/>
      <c r="BA125" s="639"/>
      <c r="BB125" s="639"/>
      <c r="BC125" s="640" t="s">
        <v>442</v>
      </c>
      <c r="BD125" s="640"/>
      <c r="BE125" s="640"/>
      <c r="BF125" s="640"/>
      <c r="BG125" s="640"/>
      <c r="BH125" s="197"/>
      <c r="BI125" s="218"/>
      <c r="BJ125" s="218" t="s">
        <v>443</v>
      </c>
      <c r="BK125" s="218"/>
      <c r="BL125" s="218"/>
      <c r="BM125" s="218"/>
      <c r="BN125" s="218"/>
      <c r="BO125" s="218"/>
      <c r="BP125" s="218"/>
      <c r="BQ125" s="218"/>
      <c r="BR125" s="218"/>
      <c r="BS125" s="218"/>
      <c r="BT125" s="218"/>
      <c r="BU125" s="218"/>
      <c r="BV125" s="218"/>
      <c r="BW125" s="218"/>
      <c r="BX125" s="218"/>
      <c r="BY125" s="218"/>
      <c r="BZ125" s="218"/>
      <c r="CA125" s="218"/>
      <c r="CB125" s="218"/>
      <c r="CC125" s="218"/>
      <c r="CD125" s="218"/>
      <c r="CE125" s="218"/>
      <c r="CF125" s="218"/>
      <c r="CG125" s="218"/>
      <c r="CH125" s="218"/>
      <c r="CI125" s="218"/>
      <c r="CJ125" s="218"/>
      <c r="CK125" s="218"/>
      <c r="CL125" s="218"/>
      <c r="CM125" s="218"/>
      <c r="CO125" s="226"/>
    </row>
    <row r="126" spans="2:93" ht="21" customHeight="1">
      <c r="D126" s="639"/>
      <c r="E126" s="639"/>
      <c r="F126" s="640"/>
      <c r="G126" s="640"/>
      <c r="H126" s="640"/>
      <c r="I126" s="640"/>
      <c r="J126" s="640"/>
      <c r="K126" s="197"/>
      <c r="L126" s="218"/>
      <c r="M126" s="637" t="s">
        <v>444</v>
      </c>
      <c r="N126" s="637"/>
      <c r="O126" s="637"/>
      <c r="P126" s="637"/>
      <c r="Q126" s="637"/>
      <c r="R126" s="637"/>
      <c r="S126" s="637"/>
      <c r="T126" s="637"/>
      <c r="U126" s="637"/>
      <c r="V126" s="637"/>
      <c r="W126" s="637"/>
      <c r="X126" s="637"/>
      <c r="Y126" s="637"/>
      <c r="Z126" s="637"/>
      <c r="AA126" s="637"/>
      <c r="AB126" s="637"/>
      <c r="AC126" s="637"/>
      <c r="AD126" s="637"/>
      <c r="AE126" s="637"/>
      <c r="AF126" s="637"/>
      <c r="AG126" s="637"/>
      <c r="AH126" s="637"/>
      <c r="AI126" s="637"/>
      <c r="AJ126" s="637"/>
      <c r="AK126" s="637"/>
      <c r="AL126" s="637"/>
      <c r="AM126" s="637"/>
      <c r="AN126" s="637"/>
      <c r="AO126" s="637"/>
      <c r="AP126" s="637"/>
      <c r="AQ126" s="637"/>
      <c r="AR126" s="638"/>
      <c r="BA126" s="639"/>
      <c r="BB126" s="639"/>
      <c r="BC126" s="640"/>
      <c r="BD126" s="640"/>
      <c r="BE126" s="640"/>
      <c r="BF126" s="640"/>
      <c r="BG126" s="640"/>
      <c r="BH126" s="197"/>
      <c r="BI126" s="218"/>
      <c r="BJ126" s="637" t="s">
        <v>445</v>
      </c>
      <c r="BK126" s="637"/>
      <c r="BL126" s="637"/>
      <c r="BM126" s="637"/>
      <c r="BN126" s="637"/>
      <c r="BO126" s="637"/>
      <c r="BP126" s="637"/>
      <c r="BQ126" s="637"/>
      <c r="BR126" s="637"/>
      <c r="BS126" s="637"/>
      <c r="BT126" s="637"/>
      <c r="BU126" s="637"/>
      <c r="BV126" s="637"/>
      <c r="BW126" s="637"/>
      <c r="BX126" s="637"/>
      <c r="BY126" s="637"/>
      <c r="BZ126" s="637"/>
      <c r="CA126" s="637"/>
      <c r="CB126" s="637"/>
      <c r="CC126" s="637"/>
      <c r="CD126" s="637"/>
      <c r="CE126" s="637"/>
      <c r="CF126" s="637"/>
      <c r="CG126" s="637"/>
      <c r="CH126" s="637"/>
      <c r="CI126" s="637"/>
      <c r="CJ126" s="637"/>
      <c r="CK126" s="637"/>
      <c r="CL126" s="637"/>
      <c r="CM126" s="637"/>
      <c r="CN126" s="637"/>
      <c r="CO126" s="638"/>
    </row>
    <row r="127" spans="2:93" ht="21" customHeight="1">
      <c r="D127" s="639"/>
      <c r="E127" s="639"/>
      <c r="F127" s="640"/>
      <c r="G127" s="640"/>
      <c r="H127" s="640"/>
      <c r="I127" s="640"/>
      <c r="J127" s="640"/>
      <c r="K127" s="227"/>
      <c r="L127" s="221"/>
      <c r="M127" s="221" t="s">
        <v>446</v>
      </c>
      <c r="N127" s="221"/>
      <c r="O127" s="221"/>
      <c r="P127" s="221"/>
      <c r="Q127" s="221"/>
      <c r="R127" s="221"/>
      <c r="S127" s="221"/>
      <c r="T127" s="221"/>
      <c r="U127" s="221"/>
      <c r="V127" s="221"/>
      <c r="W127" s="221"/>
      <c r="X127" s="221"/>
      <c r="Y127" s="221"/>
      <c r="Z127" s="221"/>
      <c r="AA127" s="221"/>
      <c r="AB127" s="221"/>
      <c r="AC127" s="221"/>
      <c r="AD127" s="221"/>
      <c r="AE127" s="221"/>
      <c r="AF127" s="221"/>
      <c r="AG127" s="221"/>
      <c r="AH127" s="221"/>
      <c r="AI127" s="221"/>
      <c r="AJ127" s="221"/>
      <c r="AK127" s="221"/>
      <c r="AL127" s="221"/>
      <c r="AM127" s="221"/>
      <c r="AN127" s="221"/>
      <c r="AO127" s="221"/>
      <c r="AP127" s="221"/>
      <c r="AQ127" s="171"/>
      <c r="AR127" s="228"/>
      <c r="BA127" s="639"/>
      <c r="BB127" s="639"/>
      <c r="BC127" s="640"/>
      <c r="BD127" s="640"/>
      <c r="BE127" s="640"/>
      <c r="BF127" s="640"/>
      <c r="BG127" s="640"/>
      <c r="BH127" s="227"/>
      <c r="BI127" s="221"/>
      <c r="BJ127" s="221" t="s">
        <v>447</v>
      </c>
      <c r="BK127" s="221"/>
      <c r="BL127" s="221"/>
      <c r="BM127" s="221"/>
      <c r="BN127" s="221"/>
      <c r="BO127" s="221"/>
      <c r="BP127" s="221"/>
      <c r="BQ127" s="221"/>
      <c r="BR127" s="221"/>
      <c r="BS127" s="221"/>
      <c r="BT127" s="221"/>
      <c r="BU127" s="221"/>
      <c r="BV127" s="221"/>
      <c r="BW127" s="221"/>
      <c r="BX127" s="221"/>
      <c r="BY127" s="221"/>
      <c r="BZ127" s="221"/>
      <c r="CA127" s="221"/>
      <c r="CB127" s="221"/>
      <c r="CC127" s="221"/>
      <c r="CD127" s="221"/>
      <c r="CE127" s="221"/>
      <c r="CF127" s="221"/>
      <c r="CG127" s="221"/>
      <c r="CH127" s="221"/>
      <c r="CI127" s="221"/>
      <c r="CJ127" s="221"/>
      <c r="CK127" s="221"/>
      <c r="CL127" s="221"/>
      <c r="CM127" s="221"/>
      <c r="CN127" s="171"/>
      <c r="CO127" s="228"/>
    </row>
    <row r="128" spans="2:93"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sheetData>
  <mergeCells count="506">
    <mergeCell ref="A3:AR3"/>
    <mergeCell ref="AX3:CO3"/>
    <mergeCell ref="C5:K5"/>
    <mergeCell ref="L5:V5"/>
    <mergeCell ref="W5:AG5"/>
    <mergeCell ref="AH5:AR5"/>
    <mergeCell ref="AZ5:BH5"/>
    <mergeCell ref="BI5:BS5"/>
    <mergeCell ref="BT5:CD5"/>
    <mergeCell ref="CE5:CO5"/>
    <mergeCell ref="AZ6:BH6"/>
    <mergeCell ref="BI6:BS6"/>
    <mergeCell ref="BT6:BU6"/>
    <mergeCell ref="BV6:CB6"/>
    <mergeCell ref="CC6:CD6"/>
    <mergeCell ref="CE6:CO6"/>
    <mergeCell ref="C6:K6"/>
    <mergeCell ref="L6:V6"/>
    <mergeCell ref="W6:X6"/>
    <mergeCell ref="Y6:AE6"/>
    <mergeCell ref="AF6:AG6"/>
    <mergeCell ref="AH6:AR6"/>
    <mergeCell ref="AZ7:BH7"/>
    <mergeCell ref="BI7:BS7"/>
    <mergeCell ref="BT7:BU7"/>
    <mergeCell ref="BV7:CB7"/>
    <mergeCell ref="CC7:CD7"/>
    <mergeCell ref="CE7:CO7"/>
    <mergeCell ref="C7:K7"/>
    <mergeCell ref="L7:V7"/>
    <mergeCell ref="W7:X7"/>
    <mergeCell ref="Y7:AE7"/>
    <mergeCell ref="AF7:AG7"/>
    <mergeCell ref="AH7:AR7"/>
    <mergeCell ref="BV8:CB8"/>
    <mergeCell ref="CC8:CD8"/>
    <mergeCell ref="CE8:CO8"/>
    <mergeCell ref="C8:K8"/>
    <mergeCell ref="L8:V8"/>
    <mergeCell ref="W8:X8"/>
    <mergeCell ref="Y8:AE8"/>
    <mergeCell ref="AF8:AG8"/>
    <mergeCell ref="AH8:AR8"/>
    <mergeCell ref="C9:K9"/>
    <mergeCell ref="L9:M9"/>
    <mergeCell ref="N9:T9"/>
    <mergeCell ref="U9:V9"/>
    <mergeCell ref="W9:X9"/>
    <mergeCell ref="Y9:AE9"/>
    <mergeCell ref="AZ8:BH8"/>
    <mergeCell ref="BI8:BS8"/>
    <mergeCell ref="BT8:BU8"/>
    <mergeCell ref="BR9:BS9"/>
    <mergeCell ref="BT9:BU9"/>
    <mergeCell ref="BV9:CB9"/>
    <mergeCell ref="CC9:CD9"/>
    <mergeCell ref="CE9:CF9"/>
    <mergeCell ref="CG9:CO9"/>
    <mergeCell ref="AF9:AG9"/>
    <mergeCell ref="AH9:AI9"/>
    <mergeCell ref="AJ9:AR9"/>
    <mergeCell ref="AZ9:BH9"/>
    <mergeCell ref="BI9:BJ9"/>
    <mergeCell ref="BK9:BQ9"/>
    <mergeCell ref="CC10:CD10"/>
    <mergeCell ref="BR11:BS11"/>
    <mergeCell ref="BT11:BU11"/>
    <mergeCell ref="BV11:CB11"/>
    <mergeCell ref="CC11:CD11"/>
    <mergeCell ref="CE10:CF10"/>
    <mergeCell ref="CG10:CO10"/>
    <mergeCell ref="AF10:AG10"/>
    <mergeCell ref="AH10:AI10"/>
    <mergeCell ref="AJ10:AR10"/>
    <mergeCell ref="AZ10:BH10"/>
    <mergeCell ref="BI10:BJ10"/>
    <mergeCell ref="BK10:BQ10"/>
    <mergeCell ref="CE11:CF11"/>
    <mergeCell ref="CG11:CO11"/>
    <mergeCell ref="C11:K11"/>
    <mergeCell ref="L11:M11"/>
    <mergeCell ref="N11:T11"/>
    <mergeCell ref="U11:V11"/>
    <mergeCell ref="W11:X11"/>
    <mergeCell ref="Y11:AE11"/>
    <mergeCell ref="BR10:BS10"/>
    <mergeCell ref="BT10:BU10"/>
    <mergeCell ref="BV10:CB10"/>
    <mergeCell ref="C10:K10"/>
    <mergeCell ref="L10:M10"/>
    <mergeCell ref="N10:T10"/>
    <mergeCell ref="U10:V10"/>
    <mergeCell ref="W10:X10"/>
    <mergeCell ref="Y10:AE10"/>
    <mergeCell ref="AF11:AG11"/>
    <mergeCell ref="AH11:AI11"/>
    <mergeCell ref="AJ11:AR11"/>
    <mergeCell ref="AZ11:BH11"/>
    <mergeCell ref="BI11:BJ11"/>
    <mergeCell ref="BK11:BQ11"/>
    <mergeCell ref="CE14:CO15"/>
    <mergeCell ref="BW18:BZ18"/>
    <mergeCell ref="BW15:BZ15"/>
    <mergeCell ref="CA15:CD15"/>
    <mergeCell ref="C14:M15"/>
    <mergeCell ref="N14:AG14"/>
    <mergeCell ref="AH14:AR15"/>
    <mergeCell ref="AZ14:BJ15"/>
    <mergeCell ref="BK14:CD14"/>
    <mergeCell ref="BK16:BN16"/>
    <mergeCell ref="BO16:BR16"/>
    <mergeCell ref="BS16:BV16"/>
    <mergeCell ref="BW16:BZ16"/>
    <mergeCell ref="CA16:CD16"/>
    <mergeCell ref="N15:Q15"/>
    <mergeCell ref="R15:U15"/>
    <mergeCell ref="V15:Y15"/>
    <mergeCell ref="Z15:AC15"/>
    <mergeCell ref="AD15:AG15"/>
    <mergeCell ref="BK15:BN15"/>
    <mergeCell ref="BO15:BR15"/>
    <mergeCell ref="BS15:BV15"/>
    <mergeCell ref="CE16:CO16"/>
    <mergeCell ref="Z16:AC16"/>
    <mergeCell ref="AD16:AG16"/>
    <mergeCell ref="AH16:AR16"/>
    <mergeCell ref="AZ16:BA20"/>
    <mergeCell ref="BB16:BG17"/>
    <mergeCell ref="BH16:BJ16"/>
    <mergeCell ref="Z17:AC17"/>
    <mergeCell ref="AD17:AG17"/>
    <mergeCell ref="AH17:AO17"/>
    <mergeCell ref="AP17:AR17"/>
    <mergeCell ref="AP19:AR19"/>
    <mergeCell ref="BB18:BG19"/>
    <mergeCell ref="Z18:AC18"/>
    <mergeCell ref="AD18:AG18"/>
    <mergeCell ref="AH18:AR18"/>
    <mergeCell ref="Z19:AC19"/>
    <mergeCell ref="AD19:AG19"/>
    <mergeCell ref="AH19:AO19"/>
    <mergeCell ref="BH19:BJ19"/>
    <mergeCell ref="CE17:CL17"/>
    <mergeCell ref="CM17:CO17"/>
    <mergeCell ref="BK17:BN17"/>
    <mergeCell ref="BO17:BR17"/>
    <mergeCell ref="BS17:BV17"/>
    <mergeCell ref="BW17:BZ17"/>
    <mergeCell ref="CA17:CD17"/>
    <mergeCell ref="CA18:CD18"/>
    <mergeCell ref="BH17:BJ17"/>
    <mergeCell ref="BS18:BV18"/>
    <mergeCell ref="BH18:BJ18"/>
    <mergeCell ref="BO18:BR18"/>
    <mergeCell ref="CE18:CO18"/>
    <mergeCell ref="BK18:BN18"/>
    <mergeCell ref="V19:Y19"/>
    <mergeCell ref="E18:J19"/>
    <mergeCell ref="K18:M18"/>
    <mergeCell ref="N18:Q18"/>
    <mergeCell ref="E16:J17"/>
    <mergeCell ref="K16:M16"/>
    <mergeCell ref="N16:Q16"/>
    <mergeCell ref="R16:U16"/>
    <mergeCell ref="V16:Y16"/>
    <mergeCell ref="K17:M17"/>
    <mergeCell ref="N17:Q17"/>
    <mergeCell ref="R17:U17"/>
    <mergeCell ref="R18:U18"/>
    <mergeCell ref="V18:Y18"/>
    <mergeCell ref="BS21:BV21"/>
    <mergeCell ref="BW21:BZ21"/>
    <mergeCell ref="CA21:CD21"/>
    <mergeCell ref="CE21:CO22"/>
    <mergeCell ref="BK21:BN21"/>
    <mergeCell ref="BO21:BR21"/>
    <mergeCell ref="BK22:BN22"/>
    <mergeCell ref="BO22:BR22"/>
    <mergeCell ref="BS22:BV22"/>
    <mergeCell ref="BW22:BZ22"/>
    <mergeCell ref="CA22:CD22"/>
    <mergeCell ref="BK19:BN19"/>
    <mergeCell ref="BO19:BR19"/>
    <mergeCell ref="BS19:BV19"/>
    <mergeCell ref="BW19:BZ19"/>
    <mergeCell ref="CA19:CD19"/>
    <mergeCell ref="CE19:CL19"/>
    <mergeCell ref="CM19:CO19"/>
    <mergeCell ref="AH20:AR20"/>
    <mergeCell ref="C16:D20"/>
    <mergeCell ref="V17:Y17"/>
    <mergeCell ref="E20:M20"/>
    <mergeCell ref="N20:Q20"/>
    <mergeCell ref="R20:U20"/>
    <mergeCell ref="V20:Y20"/>
    <mergeCell ref="Z20:AC20"/>
    <mergeCell ref="AD20:AG20"/>
    <mergeCell ref="CA20:CD20"/>
    <mergeCell ref="CE20:CO20"/>
    <mergeCell ref="BB20:BJ20"/>
    <mergeCell ref="BK20:BN20"/>
    <mergeCell ref="BO20:BR20"/>
    <mergeCell ref="BS20:BV20"/>
    <mergeCell ref="BW20:BZ20"/>
    <mergeCell ref="R19:U19"/>
    <mergeCell ref="E23:J24"/>
    <mergeCell ref="N23:Q23"/>
    <mergeCell ref="R23:U23"/>
    <mergeCell ref="V23:Y23"/>
    <mergeCell ref="Z23:AC23"/>
    <mergeCell ref="AD23:AG23"/>
    <mergeCell ref="N19:Q19"/>
    <mergeCell ref="K19:M19"/>
    <mergeCell ref="C21:D27"/>
    <mergeCell ref="E21:J22"/>
    <mergeCell ref="K21:M21"/>
    <mergeCell ref="N21:Q21"/>
    <mergeCell ref="R21:U21"/>
    <mergeCell ref="V21:Y21"/>
    <mergeCell ref="Z21:AC21"/>
    <mergeCell ref="AD21:AG21"/>
    <mergeCell ref="E26:M27"/>
    <mergeCell ref="N26:Q27"/>
    <mergeCell ref="R26:U27"/>
    <mergeCell ref="V26:Y27"/>
    <mergeCell ref="Z26:AC27"/>
    <mergeCell ref="K22:M22"/>
    <mergeCell ref="N22:Q22"/>
    <mergeCell ref="R22:U22"/>
    <mergeCell ref="V22:Y22"/>
    <mergeCell ref="Z22:AC22"/>
    <mergeCell ref="AD22:AG22"/>
    <mergeCell ref="AH21:AR22"/>
    <mergeCell ref="AZ21:BA27"/>
    <mergeCell ref="BB21:BG22"/>
    <mergeCell ref="BH21:BJ21"/>
    <mergeCell ref="BH22:BJ22"/>
    <mergeCell ref="AH23:AR23"/>
    <mergeCell ref="AD26:AG27"/>
    <mergeCell ref="K23:M23"/>
    <mergeCell ref="CA23:CD23"/>
    <mergeCell ref="CE23:CO23"/>
    <mergeCell ref="K24:M24"/>
    <mergeCell ref="N24:Q24"/>
    <mergeCell ref="R24:U24"/>
    <mergeCell ref="V24:Y24"/>
    <mergeCell ref="Z24:AC24"/>
    <mergeCell ref="AD24:AG24"/>
    <mergeCell ref="AH24:AR24"/>
    <mergeCell ref="BH24:BJ24"/>
    <mergeCell ref="BB23:BG24"/>
    <mergeCell ref="BH23:BJ23"/>
    <mergeCell ref="BK23:BN23"/>
    <mergeCell ref="BO23:BR23"/>
    <mergeCell ref="BS23:BV23"/>
    <mergeCell ref="BW23:BZ23"/>
    <mergeCell ref="BK24:BN24"/>
    <mergeCell ref="BO24:BR24"/>
    <mergeCell ref="BS24:BV24"/>
    <mergeCell ref="BW24:BZ24"/>
    <mergeCell ref="CA24:CD24"/>
    <mergeCell ref="CE24:CO24"/>
    <mergeCell ref="E25:M25"/>
    <mergeCell ref="N25:Q25"/>
    <mergeCell ref="R25:U25"/>
    <mergeCell ref="V25:Y25"/>
    <mergeCell ref="Z25:AC25"/>
    <mergeCell ref="AD25:AG25"/>
    <mergeCell ref="AH25:AR25"/>
    <mergeCell ref="BB25:BJ25"/>
    <mergeCell ref="BK25:BN25"/>
    <mergeCell ref="BO25:BR25"/>
    <mergeCell ref="BS25:BV25"/>
    <mergeCell ref="CA26:CD27"/>
    <mergeCell ref="CE26:CO26"/>
    <mergeCell ref="AH27:AK27"/>
    <mergeCell ref="AL27:AO27"/>
    <mergeCell ref="AP27:AR27"/>
    <mergeCell ref="CE27:CH27"/>
    <mergeCell ref="CI27:CL27"/>
    <mergeCell ref="CM27:CO27"/>
    <mergeCell ref="AH26:AR26"/>
    <mergeCell ref="BB26:BJ27"/>
    <mergeCell ref="BK26:BN27"/>
    <mergeCell ref="BO26:BR27"/>
    <mergeCell ref="BS26:BV27"/>
    <mergeCell ref="BW26:BZ27"/>
    <mergeCell ref="BW25:BZ25"/>
    <mergeCell ref="CA25:CD25"/>
    <mergeCell ref="CE25:CO25"/>
    <mergeCell ref="CA28:CD28"/>
    <mergeCell ref="CE28:CO28"/>
    <mergeCell ref="C29:M30"/>
    <mergeCell ref="N29:Q30"/>
    <mergeCell ref="R29:U30"/>
    <mergeCell ref="V29:Y30"/>
    <mergeCell ref="Z29:AC30"/>
    <mergeCell ref="AD29:AG30"/>
    <mergeCell ref="AH29:AR29"/>
    <mergeCell ref="AZ29:BJ30"/>
    <mergeCell ref="AH28:AR28"/>
    <mergeCell ref="AZ28:BJ28"/>
    <mergeCell ref="BK28:BN28"/>
    <mergeCell ref="BO28:BR28"/>
    <mergeCell ref="BS28:BV28"/>
    <mergeCell ref="BW28:BZ28"/>
    <mergeCell ref="C28:M28"/>
    <mergeCell ref="N28:Q28"/>
    <mergeCell ref="R28:U28"/>
    <mergeCell ref="V28:Y28"/>
    <mergeCell ref="Z28:AC28"/>
    <mergeCell ref="AD28:AG28"/>
    <mergeCell ref="CM30:CO30"/>
    <mergeCell ref="C43:M44"/>
    <mergeCell ref="AZ43:BJ44"/>
    <mergeCell ref="C47:N47"/>
    <mergeCell ref="O47:AC47"/>
    <mergeCell ref="AD47:AP47"/>
    <mergeCell ref="AZ47:BK47"/>
    <mergeCell ref="AH30:AO30"/>
    <mergeCell ref="AP30:AR30"/>
    <mergeCell ref="CE30:CL30"/>
    <mergeCell ref="E38:AN38"/>
    <mergeCell ref="C41:M42"/>
    <mergeCell ref="AZ41:BJ42"/>
    <mergeCell ref="BK29:BN30"/>
    <mergeCell ref="BO29:BR30"/>
    <mergeCell ref="BS29:BV30"/>
    <mergeCell ref="BW29:BZ30"/>
    <mergeCell ref="CA29:CD30"/>
    <mergeCell ref="CE29:CO29"/>
    <mergeCell ref="BX49:BZ49"/>
    <mergeCell ref="CA49:CM49"/>
    <mergeCell ref="C56:I56"/>
    <mergeCell ref="J56:Y56"/>
    <mergeCell ref="Z56:AP56"/>
    <mergeCell ref="AZ56:BF56"/>
    <mergeCell ref="BG56:BV56"/>
    <mergeCell ref="BW56:CM56"/>
    <mergeCell ref="BL47:BZ47"/>
    <mergeCell ref="CA47:CM47"/>
    <mergeCell ref="C48:N48"/>
    <mergeCell ref="O48:Z49"/>
    <mergeCell ref="AZ48:BK48"/>
    <mergeCell ref="BL48:BW49"/>
    <mergeCell ref="C49:N49"/>
    <mergeCell ref="AA49:AC49"/>
    <mergeCell ref="AD49:AP49"/>
    <mergeCell ref="AZ49:BK49"/>
    <mergeCell ref="C61:I61"/>
    <mergeCell ref="J61:Y61"/>
    <mergeCell ref="Z61:AP61"/>
    <mergeCell ref="AZ61:BF61"/>
    <mergeCell ref="BG61:BV61"/>
    <mergeCell ref="BW61:CM61"/>
    <mergeCell ref="BT57:BV59"/>
    <mergeCell ref="BW57:CM57"/>
    <mergeCell ref="Z58:AM59"/>
    <mergeCell ref="AN58:AP59"/>
    <mergeCell ref="BW58:CJ59"/>
    <mergeCell ref="CK58:CM59"/>
    <mergeCell ref="C57:I59"/>
    <mergeCell ref="J57:V59"/>
    <mergeCell ref="W57:Y59"/>
    <mergeCell ref="Z57:AP57"/>
    <mergeCell ref="AZ57:BF59"/>
    <mergeCell ref="BG57:BS59"/>
    <mergeCell ref="BT62:BV64"/>
    <mergeCell ref="BW62:CM62"/>
    <mergeCell ref="Z63:AM64"/>
    <mergeCell ref="BW63:CJ64"/>
    <mergeCell ref="AN64:AP64"/>
    <mergeCell ref="CK64:CM64"/>
    <mergeCell ref="C62:I64"/>
    <mergeCell ref="J62:V64"/>
    <mergeCell ref="W62:Y64"/>
    <mergeCell ref="Z62:AP62"/>
    <mergeCell ref="AZ62:BF64"/>
    <mergeCell ref="BG62:BS64"/>
    <mergeCell ref="AZ65:BF65"/>
    <mergeCell ref="BG65:BS65"/>
    <mergeCell ref="BT65:BV65"/>
    <mergeCell ref="BW65:CC65"/>
    <mergeCell ref="CD65:CJ65"/>
    <mergeCell ref="CK65:CM65"/>
    <mergeCell ref="C65:I65"/>
    <mergeCell ref="J65:V65"/>
    <mergeCell ref="W65:Y65"/>
    <mergeCell ref="Z65:AF65"/>
    <mergeCell ref="AG65:AM65"/>
    <mergeCell ref="AN65:AP65"/>
    <mergeCell ref="BU83:BX83"/>
    <mergeCell ref="CJ83:CM83"/>
    <mergeCell ref="P84:R84"/>
    <mergeCell ref="S84:U84"/>
    <mergeCell ref="AA84:AK84"/>
    <mergeCell ref="C67:Q68"/>
    <mergeCell ref="AH67:AK67"/>
    <mergeCell ref="AL67:AO67"/>
    <mergeCell ref="AZ67:BN68"/>
    <mergeCell ref="CE67:CH67"/>
    <mergeCell ref="CI67:CL67"/>
    <mergeCell ref="Z68:AP68"/>
    <mergeCell ref="BW68:CM68"/>
    <mergeCell ref="P87:U87"/>
    <mergeCell ref="V87:X87"/>
    <mergeCell ref="Y87:Z87"/>
    <mergeCell ref="AD87:AE87"/>
    <mergeCell ref="BD87:BL88"/>
    <mergeCell ref="C72:AP75"/>
    <mergeCell ref="AZ72:CM75"/>
    <mergeCell ref="C79:F88"/>
    <mergeCell ref="G79:O82"/>
    <mergeCell ref="AZ79:BC88"/>
    <mergeCell ref="BD79:BL82"/>
    <mergeCell ref="P82:U82"/>
    <mergeCell ref="V82:W82"/>
    <mergeCell ref="AF82:AG82"/>
    <mergeCell ref="BM82:BR82"/>
    <mergeCell ref="BS82:BT82"/>
    <mergeCell ref="CC82:CD82"/>
    <mergeCell ref="G83:O84"/>
    <mergeCell ref="P83:U83"/>
    <mergeCell ref="X83:AA83"/>
    <mergeCell ref="AF83:AL83"/>
    <mergeCell ref="AM83:AP83"/>
    <mergeCell ref="BD83:BL84"/>
    <mergeCell ref="BM83:BR83"/>
    <mergeCell ref="D98:I99"/>
    <mergeCell ref="BA98:BF99"/>
    <mergeCell ref="AE99:AN99"/>
    <mergeCell ref="CC83:CI83"/>
    <mergeCell ref="BM87:BR87"/>
    <mergeCell ref="BS87:BU87"/>
    <mergeCell ref="BV87:BW87"/>
    <mergeCell ref="CA87:CB87"/>
    <mergeCell ref="P88:U88"/>
    <mergeCell ref="V88:X88"/>
    <mergeCell ref="Y88:Z88"/>
    <mergeCell ref="AD88:AE88"/>
    <mergeCell ref="BM88:BR88"/>
    <mergeCell ref="BS88:BU88"/>
    <mergeCell ref="BV88:BW88"/>
    <mergeCell ref="CA88:CB88"/>
    <mergeCell ref="AL84:AP84"/>
    <mergeCell ref="BM84:BO84"/>
    <mergeCell ref="BP84:BR84"/>
    <mergeCell ref="BX84:CH84"/>
    <mergeCell ref="CI84:CM84"/>
    <mergeCell ref="G85:O86"/>
    <mergeCell ref="BD85:BL86"/>
    <mergeCell ref="G87:O88"/>
    <mergeCell ref="CC92:CD92"/>
    <mergeCell ref="AE95:AM95"/>
    <mergeCell ref="CB95:CJ95"/>
    <mergeCell ref="D97:I97"/>
    <mergeCell ref="J97:AN97"/>
    <mergeCell ref="BA97:BF97"/>
    <mergeCell ref="BG97:CK97"/>
    <mergeCell ref="C89:O92"/>
    <mergeCell ref="AZ89:BL92"/>
    <mergeCell ref="P92:U92"/>
    <mergeCell ref="V92:W92"/>
    <mergeCell ref="AF92:AG92"/>
    <mergeCell ref="BM92:BR92"/>
    <mergeCell ref="BS92:BT92"/>
    <mergeCell ref="D107:E110"/>
    <mergeCell ref="F107:J107"/>
    <mergeCell ref="BA107:BB110"/>
    <mergeCell ref="BC107:BG107"/>
    <mergeCell ref="F108:J110"/>
    <mergeCell ref="BC108:BG110"/>
    <mergeCell ref="BH102:CO102"/>
    <mergeCell ref="D103:E106"/>
    <mergeCell ref="F103:J103"/>
    <mergeCell ref="BA103:BB106"/>
    <mergeCell ref="BC103:BG103"/>
    <mergeCell ref="F104:J106"/>
    <mergeCell ref="BC104:BG106"/>
    <mergeCell ref="D102:J102"/>
    <mergeCell ref="K102:AR102"/>
    <mergeCell ref="BA102:BG102"/>
    <mergeCell ref="D116:J116"/>
    <mergeCell ref="K116:AR116"/>
    <mergeCell ref="BA116:BG116"/>
    <mergeCell ref="BH116:CO116"/>
    <mergeCell ref="D117:J118"/>
    <mergeCell ref="BA117:BG118"/>
    <mergeCell ref="D111:E114"/>
    <mergeCell ref="F111:J111"/>
    <mergeCell ref="BA111:BB114"/>
    <mergeCell ref="BC111:BG111"/>
    <mergeCell ref="F112:J114"/>
    <mergeCell ref="BC112:BG114"/>
    <mergeCell ref="M126:AR126"/>
    <mergeCell ref="BJ126:CO126"/>
    <mergeCell ref="D119:E127"/>
    <mergeCell ref="F119:J124"/>
    <mergeCell ref="BA119:BB127"/>
    <mergeCell ref="BC119:BG124"/>
    <mergeCell ref="M122:AP122"/>
    <mergeCell ref="BJ122:CM122"/>
    <mergeCell ref="M123:AR123"/>
    <mergeCell ref="BJ123:CO123"/>
    <mergeCell ref="F125:J127"/>
    <mergeCell ref="BC125:BG127"/>
  </mergeCells>
  <phoneticPr fontId="4"/>
  <conditionalFormatting sqref="N9:T11">
    <cfRule type="containsBlanks" dxfId="44" priority="27">
      <formula>LEN(TRIM(N9))=0</formula>
    </cfRule>
  </conditionalFormatting>
  <conditionalFormatting sqref="Y6:AE11">
    <cfRule type="containsBlanks" dxfId="43" priority="26">
      <formula>LEN(TRIM(Y6))=0</formula>
    </cfRule>
  </conditionalFormatting>
  <conditionalFormatting sqref="AJ9:AR11">
    <cfRule type="containsBlanks" dxfId="42" priority="25">
      <formula>LEN(TRIM(AJ9))=0</formula>
    </cfRule>
  </conditionalFormatting>
  <conditionalFormatting sqref="N16:AC19">
    <cfRule type="containsBlanks" dxfId="41" priority="24">
      <formula>LEN(TRIM(N16))=0</formula>
    </cfRule>
  </conditionalFormatting>
  <conditionalFormatting sqref="N21:AC25">
    <cfRule type="containsBlanks" dxfId="40" priority="23">
      <formula>LEN(TRIM(N21))=0</formula>
    </cfRule>
  </conditionalFormatting>
  <conditionalFormatting sqref="N28:AC28">
    <cfRule type="containsBlanks" dxfId="39" priority="22">
      <formula>LEN(TRIM(N28))=0</formula>
    </cfRule>
  </conditionalFormatting>
  <conditionalFormatting sqref="O48:Z49">
    <cfRule type="containsBlanks" dxfId="38" priority="12">
      <formula>LEN(TRIM(O48))=0</formula>
    </cfRule>
  </conditionalFormatting>
  <conditionalFormatting sqref="J57:V59 J62:V65">
    <cfRule type="containsBlanks" dxfId="37" priority="2">
      <formula>LEN(TRIM(J57))=0</formula>
    </cfRule>
  </conditionalFormatting>
  <conditionalFormatting sqref="Z68:AP68 AL67:AO67">
    <cfRule type="containsBlanks" dxfId="36" priority="19">
      <formula>LEN(TRIM(Z67))=0</formula>
    </cfRule>
  </conditionalFormatting>
  <conditionalFormatting sqref="V82:X82 Z82 AB82 AF82:AH82 AJ82 AL82 P83:U83 X83:AA83 AF83:AL83 V87:Z88 AD87:AE88 V92:X92 Z92 AB92 AF92:AH92 AJ92 AL92">
    <cfRule type="containsBlanks" dxfId="35" priority="18">
      <formula>LEN(TRIM(P82))=0</formula>
    </cfRule>
  </conditionalFormatting>
  <conditionalFormatting sqref="AD81:AL81">
    <cfRule type="containsBlanks" dxfId="34" priority="17">
      <formula>LEN(TRIM(AD81))=0</formula>
    </cfRule>
  </conditionalFormatting>
  <conditionalFormatting sqref="AI91:AO91">
    <cfRule type="containsBlanks" dxfId="33" priority="16">
      <formula>LEN(TRIM(AI91))=0</formula>
    </cfRule>
  </conditionalFormatting>
  <conditionalFormatting sqref="CA81:CI81">
    <cfRule type="containsBlanks" dxfId="32" priority="15">
      <formula>LEN(TRIM(CA81))=0</formula>
    </cfRule>
  </conditionalFormatting>
  <conditionalFormatting sqref="CF91:CL91">
    <cfRule type="containsBlanks" dxfId="31" priority="14">
      <formula>LEN(TRIM(CF91))=0</formula>
    </cfRule>
  </conditionalFormatting>
  <conditionalFormatting sqref="C72:AP75">
    <cfRule type="containsBlanks" dxfId="30" priority="9">
      <formula>LEN(TRIM(C72))=0</formula>
    </cfRule>
  </conditionalFormatting>
  <dataValidations count="1">
    <dataValidation imeMode="halfAlpha" allowBlank="1" showInputMessage="1" showErrorMessage="1" sqref="Y6:AE11 N9:T11 BK9:BQ11 CG9:CO11 BV6:CB11 AJ9:AR11" xr:uid="{A1BFA26C-3E39-49A7-9BCA-B31814F06B5A}"/>
  </dataValidations>
  <hyperlinks>
    <hyperlink ref="AV1" location="必要書類!A1" display="★必要書類シートに戻る" xr:uid="{270A1CEC-2783-458A-B2C7-F6AE91310F8A}"/>
  </hyperlinks>
  <pageMargins left="0.7" right="0.7" top="0.75" bottom="0.75" header="0.3" footer="0.3"/>
  <pageSetup paperSize="9" orientation="portrait" r:id="rId1"/>
  <rowBreaks count="3" manualBreakCount="3">
    <brk id="39" max="43" man="1"/>
    <brk id="77" max="43" man="1"/>
    <brk id="93"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9</xdr:col>
                    <xdr:colOff>104775</xdr:colOff>
                    <xdr:row>96</xdr:row>
                    <xdr:rowOff>276225</xdr:rowOff>
                  </from>
                  <to>
                    <xdr:col>11</xdr:col>
                    <xdr:colOff>104775</xdr:colOff>
                    <xdr:row>98</xdr:row>
                    <xdr:rowOff>28575</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9</xdr:col>
                    <xdr:colOff>104775</xdr:colOff>
                    <xdr:row>97</xdr:row>
                    <xdr:rowOff>228600</xdr:rowOff>
                  </from>
                  <to>
                    <xdr:col>11</xdr:col>
                    <xdr:colOff>104775</xdr:colOff>
                    <xdr:row>99</xdr:row>
                    <xdr:rowOff>28575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10</xdr:col>
                    <xdr:colOff>114300</xdr:colOff>
                    <xdr:row>101</xdr:row>
                    <xdr:rowOff>276225</xdr:rowOff>
                  </from>
                  <to>
                    <xdr:col>12</xdr:col>
                    <xdr:colOff>123825</xdr:colOff>
                    <xdr:row>103</xdr:row>
                    <xdr:rowOff>9525</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10</xdr:col>
                    <xdr:colOff>114300</xdr:colOff>
                    <xdr:row>104</xdr:row>
                    <xdr:rowOff>0</xdr:rowOff>
                  </from>
                  <to>
                    <xdr:col>12</xdr:col>
                    <xdr:colOff>123825</xdr:colOff>
                    <xdr:row>105</xdr:row>
                    <xdr:rowOff>28575</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10</xdr:col>
                    <xdr:colOff>114300</xdr:colOff>
                    <xdr:row>103</xdr:row>
                    <xdr:rowOff>0</xdr:rowOff>
                  </from>
                  <to>
                    <xdr:col>12</xdr:col>
                    <xdr:colOff>123825</xdr:colOff>
                    <xdr:row>104</xdr:row>
                    <xdr:rowOff>28575</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10</xdr:col>
                    <xdr:colOff>114300</xdr:colOff>
                    <xdr:row>105</xdr:row>
                    <xdr:rowOff>0</xdr:rowOff>
                  </from>
                  <to>
                    <xdr:col>12</xdr:col>
                    <xdr:colOff>123825</xdr:colOff>
                    <xdr:row>106</xdr:row>
                    <xdr:rowOff>28575</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10</xdr:col>
                    <xdr:colOff>114300</xdr:colOff>
                    <xdr:row>106</xdr:row>
                    <xdr:rowOff>0</xdr:rowOff>
                  </from>
                  <to>
                    <xdr:col>12</xdr:col>
                    <xdr:colOff>123825</xdr:colOff>
                    <xdr:row>107</xdr:row>
                    <xdr:rowOff>28575</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10</xdr:col>
                    <xdr:colOff>114300</xdr:colOff>
                    <xdr:row>107</xdr:row>
                    <xdr:rowOff>0</xdr:rowOff>
                  </from>
                  <to>
                    <xdr:col>12</xdr:col>
                    <xdr:colOff>123825</xdr:colOff>
                    <xdr:row>108</xdr:row>
                    <xdr:rowOff>28575</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10</xdr:col>
                    <xdr:colOff>114300</xdr:colOff>
                    <xdr:row>107</xdr:row>
                    <xdr:rowOff>257175</xdr:rowOff>
                  </from>
                  <to>
                    <xdr:col>12</xdr:col>
                    <xdr:colOff>123825</xdr:colOff>
                    <xdr:row>109</xdr:row>
                    <xdr:rowOff>9525</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10</xdr:col>
                    <xdr:colOff>114300</xdr:colOff>
                    <xdr:row>109</xdr:row>
                    <xdr:rowOff>257175</xdr:rowOff>
                  </from>
                  <to>
                    <xdr:col>12</xdr:col>
                    <xdr:colOff>123825</xdr:colOff>
                    <xdr:row>111</xdr:row>
                    <xdr:rowOff>9525</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10</xdr:col>
                    <xdr:colOff>114300</xdr:colOff>
                    <xdr:row>110</xdr:row>
                    <xdr:rowOff>257175</xdr:rowOff>
                  </from>
                  <to>
                    <xdr:col>12</xdr:col>
                    <xdr:colOff>123825</xdr:colOff>
                    <xdr:row>112</xdr:row>
                    <xdr:rowOff>9525</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10</xdr:col>
                    <xdr:colOff>114300</xdr:colOff>
                    <xdr:row>112</xdr:row>
                    <xdr:rowOff>0</xdr:rowOff>
                  </from>
                  <to>
                    <xdr:col>12</xdr:col>
                    <xdr:colOff>123825</xdr:colOff>
                    <xdr:row>113</xdr:row>
                    <xdr:rowOff>28575</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20</xdr:col>
                    <xdr:colOff>123825</xdr:colOff>
                    <xdr:row>101</xdr:row>
                    <xdr:rowOff>276225</xdr:rowOff>
                  </from>
                  <to>
                    <xdr:col>22</xdr:col>
                    <xdr:colOff>123825</xdr:colOff>
                    <xdr:row>103</xdr:row>
                    <xdr:rowOff>9525</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31</xdr:col>
                    <xdr:colOff>114300</xdr:colOff>
                    <xdr:row>106</xdr:row>
                    <xdr:rowOff>0</xdr:rowOff>
                  </from>
                  <to>
                    <xdr:col>33</xdr:col>
                    <xdr:colOff>123825</xdr:colOff>
                    <xdr:row>107</xdr:row>
                    <xdr:rowOff>28575</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31</xdr:col>
                    <xdr:colOff>114300</xdr:colOff>
                    <xdr:row>105</xdr:row>
                    <xdr:rowOff>0</xdr:rowOff>
                  </from>
                  <to>
                    <xdr:col>33</xdr:col>
                    <xdr:colOff>123825</xdr:colOff>
                    <xdr:row>106</xdr:row>
                    <xdr:rowOff>28575</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31</xdr:col>
                    <xdr:colOff>114300</xdr:colOff>
                    <xdr:row>108</xdr:row>
                    <xdr:rowOff>0</xdr:rowOff>
                  </from>
                  <to>
                    <xdr:col>33</xdr:col>
                    <xdr:colOff>123825</xdr:colOff>
                    <xdr:row>109</xdr:row>
                    <xdr:rowOff>28575</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31</xdr:col>
                    <xdr:colOff>114300</xdr:colOff>
                    <xdr:row>110</xdr:row>
                    <xdr:rowOff>0</xdr:rowOff>
                  </from>
                  <to>
                    <xdr:col>33</xdr:col>
                    <xdr:colOff>123825</xdr:colOff>
                    <xdr:row>111</xdr:row>
                    <xdr:rowOff>28575</xdr:rowOff>
                  </to>
                </anchor>
              </controlPr>
            </control>
          </mc:Choice>
        </mc:AlternateContent>
        <mc:AlternateContent xmlns:mc="http://schemas.openxmlformats.org/markup-compatibility/2006">
          <mc:Choice Requires="x14">
            <control shapeId="17434" r:id="rId29" name="Check Box 26">
              <controlPr defaultSize="0" autoFill="0" autoLine="0" autoPict="0">
                <anchor moveWithCells="1">
                  <from>
                    <xdr:col>21</xdr:col>
                    <xdr:colOff>123825</xdr:colOff>
                    <xdr:row>112</xdr:row>
                    <xdr:rowOff>0</xdr:rowOff>
                  </from>
                  <to>
                    <xdr:col>23</xdr:col>
                    <xdr:colOff>123825</xdr:colOff>
                    <xdr:row>113</xdr:row>
                    <xdr:rowOff>28575</xdr:rowOff>
                  </to>
                </anchor>
              </controlPr>
            </control>
          </mc:Choice>
        </mc:AlternateContent>
        <mc:AlternateContent xmlns:mc="http://schemas.openxmlformats.org/markup-compatibility/2006">
          <mc:Choice Requires="x14">
            <control shapeId="17435" r:id="rId30" name="Check Box 27">
              <controlPr defaultSize="0" autoFill="0" autoLine="0" autoPict="0">
                <anchor moveWithCells="1">
                  <from>
                    <xdr:col>10</xdr:col>
                    <xdr:colOff>104775</xdr:colOff>
                    <xdr:row>115</xdr:row>
                    <xdr:rowOff>276225</xdr:rowOff>
                  </from>
                  <to>
                    <xdr:col>12</xdr:col>
                    <xdr:colOff>104775</xdr:colOff>
                    <xdr:row>117</xdr:row>
                    <xdr:rowOff>9525</xdr:rowOff>
                  </to>
                </anchor>
              </controlPr>
            </control>
          </mc:Choice>
        </mc:AlternateContent>
        <mc:AlternateContent xmlns:mc="http://schemas.openxmlformats.org/markup-compatibility/2006">
          <mc:Choice Requires="x14">
            <control shapeId="17436" r:id="rId31" name="Check Box 28">
              <controlPr defaultSize="0" autoFill="0" autoLine="0" autoPict="0">
                <anchor moveWithCells="1">
                  <from>
                    <xdr:col>10</xdr:col>
                    <xdr:colOff>104775</xdr:colOff>
                    <xdr:row>118</xdr:row>
                    <xdr:rowOff>9525</xdr:rowOff>
                  </from>
                  <to>
                    <xdr:col>12</xdr:col>
                    <xdr:colOff>104775</xdr:colOff>
                    <xdr:row>119</xdr:row>
                    <xdr:rowOff>28575</xdr:rowOff>
                  </to>
                </anchor>
              </controlPr>
            </control>
          </mc:Choice>
        </mc:AlternateContent>
        <mc:AlternateContent xmlns:mc="http://schemas.openxmlformats.org/markup-compatibility/2006">
          <mc:Choice Requires="x14">
            <control shapeId="17437" r:id="rId32" name="Check Box 29">
              <controlPr defaultSize="0" autoFill="0" autoLine="0" autoPict="0">
                <anchor moveWithCells="1">
                  <from>
                    <xdr:col>10</xdr:col>
                    <xdr:colOff>104775</xdr:colOff>
                    <xdr:row>118</xdr:row>
                    <xdr:rowOff>257175</xdr:rowOff>
                  </from>
                  <to>
                    <xdr:col>12</xdr:col>
                    <xdr:colOff>104775</xdr:colOff>
                    <xdr:row>120</xdr:row>
                    <xdr:rowOff>9525</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10</xdr:col>
                    <xdr:colOff>104775</xdr:colOff>
                    <xdr:row>120</xdr:row>
                    <xdr:rowOff>257175</xdr:rowOff>
                  </from>
                  <to>
                    <xdr:col>12</xdr:col>
                    <xdr:colOff>104775</xdr:colOff>
                    <xdr:row>122</xdr:row>
                    <xdr:rowOff>9525</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10</xdr:col>
                    <xdr:colOff>104775</xdr:colOff>
                    <xdr:row>121</xdr:row>
                    <xdr:rowOff>257175</xdr:rowOff>
                  </from>
                  <to>
                    <xdr:col>12</xdr:col>
                    <xdr:colOff>104775</xdr:colOff>
                    <xdr:row>123</xdr:row>
                    <xdr:rowOff>9525</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10</xdr:col>
                    <xdr:colOff>104775</xdr:colOff>
                    <xdr:row>124</xdr:row>
                    <xdr:rowOff>0</xdr:rowOff>
                  </from>
                  <to>
                    <xdr:col>12</xdr:col>
                    <xdr:colOff>104775</xdr:colOff>
                    <xdr:row>125</xdr:row>
                    <xdr:rowOff>28575</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10</xdr:col>
                    <xdr:colOff>104775</xdr:colOff>
                    <xdr:row>125</xdr:row>
                    <xdr:rowOff>0</xdr:rowOff>
                  </from>
                  <to>
                    <xdr:col>12</xdr:col>
                    <xdr:colOff>104775</xdr:colOff>
                    <xdr:row>126</xdr:row>
                    <xdr:rowOff>28575</xdr:rowOff>
                  </to>
                </anchor>
              </controlPr>
            </control>
          </mc:Choice>
        </mc:AlternateContent>
        <mc:AlternateContent xmlns:mc="http://schemas.openxmlformats.org/markup-compatibility/2006">
          <mc:Choice Requires="x14">
            <control shapeId="17442" r:id="rId37" name="Check Box 34">
              <controlPr defaultSize="0" autoFill="0" autoLine="0" autoPict="0">
                <anchor moveWithCells="1">
                  <from>
                    <xdr:col>10</xdr:col>
                    <xdr:colOff>104775</xdr:colOff>
                    <xdr:row>126</xdr:row>
                    <xdr:rowOff>0</xdr:rowOff>
                  </from>
                  <to>
                    <xdr:col>12</xdr:col>
                    <xdr:colOff>104775</xdr:colOff>
                    <xdr:row>127</xdr:row>
                    <xdr:rowOff>28575</xdr:rowOff>
                  </to>
                </anchor>
              </controlPr>
            </control>
          </mc:Choice>
        </mc:AlternateContent>
        <mc:AlternateContent xmlns:mc="http://schemas.openxmlformats.org/markup-compatibility/2006">
          <mc:Choice Requires="x14">
            <control shapeId="17443" r:id="rId38" name="Check Box 35">
              <controlPr defaultSize="0" autoFill="0" autoLine="0" autoPict="0">
                <anchor moveWithCells="1">
                  <from>
                    <xdr:col>13</xdr:col>
                    <xdr:colOff>47625</xdr:colOff>
                    <xdr:row>40</xdr:row>
                    <xdr:rowOff>28575</xdr:rowOff>
                  </from>
                  <to>
                    <xdr:col>15</xdr:col>
                    <xdr:colOff>47625</xdr:colOff>
                    <xdr:row>40</xdr:row>
                    <xdr:rowOff>276225</xdr:rowOff>
                  </to>
                </anchor>
              </controlPr>
            </control>
          </mc:Choice>
        </mc:AlternateContent>
        <mc:AlternateContent xmlns:mc="http://schemas.openxmlformats.org/markup-compatibility/2006">
          <mc:Choice Requires="x14">
            <control shapeId="17444" r:id="rId39" name="Check Box 36">
              <controlPr defaultSize="0" autoFill="0" autoLine="0" autoPict="0">
                <anchor moveWithCells="1">
                  <from>
                    <xdr:col>13</xdr:col>
                    <xdr:colOff>47625</xdr:colOff>
                    <xdr:row>43</xdr:row>
                    <xdr:rowOff>19050</xdr:rowOff>
                  </from>
                  <to>
                    <xdr:col>15</xdr:col>
                    <xdr:colOff>47625</xdr:colOff>
                    <xdr:row>43</xdr:row>
                    <xdr:rowOff>266700</xdr:rowOff>
                  </to>
                </anchor>
              </controlPr>
            </control>
          </mc:Choice>
        </mc:AlternateContent>
        <mc:AlternateContent xmlns:mc="http://schemas.openxmlformats.org/markup-compatibility/2006">
          <mc:Choice Requires="x14">
            <control shapeId="17445" r:id="rId40" name="Check Box 37">
              <controlPr defaultSize="0" autoFill="0" autoLine="0" autoPict="0">
                <anchor moveWithCells="1">
                  <from>
                    <xdr:col>21</xdr:col>
                    <xdr:colOff>95250</xdr:colOff>
                    <xdr:row>43</xdr:row>
                    <xdr:rowOff>28575</xdr:rowOff>
                  </from>
                  <to>
                    <xdr:col>23</xdr:col>
                    <xdr:colOff>95250</xdr:colOff>
                    <xdr:row>43</xdr:row>
                    <xdr:rowOff>276225</xdr:rowOff>
                  </to>
                </anchor>
              </controlPr>
            </control>
          </mc:Choice>
        </mc:AlternateContent>
        <mc:AlternateContent xmlns:mc="http://schemas.openxmlformats.org/markup-compatibility/2006">
          <mc:Choice Requires="x14">
            <control shapeId="17446" r:id="rId41" name="Check Box 38">
              <controlPr defaultSize="0" autoFill="0" autoLine="0" autoPict="0">
                <anchor moveWithCells="1">
                  <from>
                    <xdr:col>13</xdr:col>
                    <xdr:colOff>47625</xdr:colOff>
                    <xdr:row>42</xdr:row>
                    <xdr:rowOff>19050</xdr:rowOff>
                  </from>
                  <to>
                    <xdr:col>15</xdr:col>
                    <xdr:colOff>47625</xdr:colOff>
                    <xdr:row>42</xdr:row>
                    <xdr:rowOff>266700</xdr:rowOff>
                  </to>
                </anchor>
              </controlPr>
            </control>
          </mc:Choice>
        </mc:AlternateContent>
        <mc:AlternateContent xmlns:mc="http://schemas.openxmlformats.org/markup-compatibility/2006">
          <mc:Choice Requires="x14">
            <control shapeId="17447" r:id="rId42" name="Check Box 39">
              <controlPr defaultSize="0" autoFill="0" autoLine="0" autoPict="0">
                <anchor moveWithCells="1">
                  <from>
                    <xdr:col>21</xdr:col>
                    <xdr:colOff>85725</xdr:colOff>
                    <xdr:row>42</xdr:row>
                    <xdr:rowOff>38100</xdr:rowOff>
                  </from>
                  <to>
                    <xdr:col>23</xdr:col>
                    <xdr:colOff>85725</xdr:colOff>
                    <xdr:row>42</xdr:row>
                    <xdr:rowOff>285750</xdr:rowOff>
                  </to>
                </anchor>
              </controlPr>
            </control>
          </mc:Choice>
        </mc:AlternateContent>
        <mc:AlternateContent xmlns:mc="http://schemas.openxmlformats.org/markup-compatibility/2006">
          <mc:Choice Requires="x14">
            <control shapeId="17448" r:id="rId43" name="Check Box 40">
              <controlPr defaultSize="0" autoFill="0" autoLine="0" autoPict="0">
                <anchor moveWithCells="1">
                  <from>
                    <xdr:col>35</xdr:col>
                    <xdr:colOff>95250</xdr:colOff>
                    <xdr:row>40</xdr:row>
                    <xdr:rowOff>28575</xdr:rowOff>
                  </from>
                  <to>
                    <xdr:col>37</xdr:col>
                    <xdr:colOff>95250</xdr:colOff>
                    <xdr:row>40</xdr:row>
                    <xdr:rowOff>276225</xdr:rowOff>
                  </to>
                </anchor>
              </controlPr>
            </control>
          </mc:Choice>
        </mc:AlternateContent>
        <mc:AlternateContent xmlns:mc="http://schemas.openxmlformats.org/markup-compatibility/2006">
          <mc:Choice Requires="x14">
            <control shapeId="17449" r:id="rId44" name="Check Box 41">
              <controlPr defaultSize="0" autoFill="0" autoLine="0" autoPict="0">
                <anchor moveWithCells="1">
                  <from>
                    <xdr:col>13</xdr:col>
                    <xdr:colOff>47625</xdr:colOff>
                    <xdr:row>41</xdr:row>
                    <xdr:rowOff>28575</xdr:rowOff>
                  </from>
                  <to>
                    <xdr:col>15</xdr:col>
                    <xdr:colOff>47625</xdr:colOff>
                    <xdr:row>41</xdr:row>
                    <xdr:rowOff>276225</xdr:rowOff>
                  </to>
                </anchor>
              </controlPr>
            </control>
          </mc:Choice>
        </mc:AlternateContent>
        <mc:AlternateContent xmlns:mc="http://schemas.openxmlformats.org/markup-compatibility/2006">
          <mc:Choice Requires="x14">
            <control shapeId="17450" r:id="rId45" name="Check Box 42">
              <controlPr defaultSize="0" autoFill="0" autoLine="0" autoPict="0">
                <anchor moveWithCells="1">
                  <from>
                    <xdr:col>27</xdr:col>
                    <xdr:colOff>114300</xdr:colOff>
                    <xdr:row>42</xdr:row>
                    <xdr:rowOff>28575</xdr:rowOff>
                  </from>
                  <to>
                    <xdr:col>29</xdr:col>
                    <xdr:colOff>123825</xdr:colOff>
                    <xdr:row>42</xdr:row>
                    <xdr:rowOff>276225</xdr:rowOff>
                  </to>
                </anchor>
              </controlPr>
            </control>
          </mc:Choice>
        </mc:AlternateContent>
        <mc:AlternateContent xmlns:mc="http://schemas.openxmlformats.org/markup-compatibility/2006">
          <mc:Choice Requires="x14">
            <control shapeId="17451" r:id="rId46" name="Check Box 43">
              <controlPr defaultSize="0" autoFill="0" autoLine="0" autoPict="0">
                <anchor moveWithCells="1">
                  <from>
                    <xdr:col>27</xdr:col>
                    <xdr:colOff>114300</xdr:colOff>
                    <xdr:row>43</xdr:row>
                    <xdr:rowOff>28575</xdr:rowOff>
                  </from>
                  <to>
                    <xdr:col>29</xdr:col>
                    <xdr:colOff>123825</xdr:colOff>
                    <xdr:row>43</xdr:row>
                    <xdr:rowOff>276225</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17</xdr:col>
                    <xdr:colOff>47625</xdr:colOff>
                    <xdr:row>65</xdr:row>
                    <xdr:rowOff>238125</xdr:rowOff>
                  </from>
                  <to>
                    <xdr:col>19</xdr:col>
                    <xdr:colOff>104775</xdr:colOff>
                    <xdr:row>66</xdr:row>
                    <xdr:rowOff>238125</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20</xdr:col>
                    <xdr:colOff>133350</xdr:colOff>
                    <xdr:row>65</xdr:row>
                    <xdr:rowOff>238125</xdr:rowOff>
                  </from>
                  <to>
                    <xdr:col>23</xdr:col>
                    <xdr:colOff>38100</xdr:colOff>
                    <xdr:row>66</xdr:row>
                    <xdr:rowOff>238125</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24</xdr:col>
                    <xdr:colOff>133350</xdr:colOff>
                    <xdr:row>65</xdr:row>
                    <xdr:rowOff>238125</xdr:rowOff>
                  </from>
                  <to>
                    <xdr:col>27</xdr:col>
                    <xdr:colOff>38100</xdr:colOff>
                    <xdr:row>66</xdr:row>
                    <xdr:rowOff>238125</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31</xdr:col>
                    <xdr:colOff>152400</xdr:colOff>
                    <xdr:row>65</xdr:row>
                    <xdr:rowOff>238125</xdr:rowOff>
                  </from>
                  <to>
                    <xdr:col>34</xdr:col>
                    <xdr:colOff>57150</xdr:colOff>
                    <xdr:row>66</xdr:row>
                    <xdr:rowOff>238125</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66</xdr:col>
                    <xdr:colOff>85725</xdr:colOff>
                    <xdr:row>77</xdr:row>
                    <xdr:rowOff>276225</xdr:rowOff>
                  </from>
                  <to>
                    <xdr:col>68</xdr:col>
                    <xdr:colOff>85725</xdr:colOff>
                    <xdr:row>79</xdr:row>
                    <xdr:rowOff>9525</xdr:rowOff>
                  </to>
                </anchor>
              </controlPr>
            </control>
          </mc:Choice>
        </mc:AlternateContent>
        <mc:AlternateContent xmlns:mc="http://schemas.openxmlformats.org/markup-compatibility/2006">
          <mc:Choice Requires="x14">
            <control shapeId="17457" r:id="rId52" name="Check Box 49">
              <controlPr defaultSize="0" autoFill="0" autoLine="0" autoPict="0">
                <anchor moveWithCells="1">
                  <from>
                    <xdr:col>66</xdr:col>
                    <xdr:colOff>85725</xdr:colOff>
                    <xdr:row>78</xdr:row>
                    <xdr:rowOff>257175</xdr:rowOff>
                  </from>
                  <to>
                    <xdr:col>68</xdr:col>
                    <xdr:colOff>85725</xdr:colOff>
                    <xdr:row>80</xdr:row>
                    <xdr:rowOff>9525</xdr:rowOff>
                  </to>
                </anchor>
              </controlPr>
            </control>
          </mc:Choice>
        </mc:AlternateContent>
        <mc:AlternateContent xmlns:mc="http://schemas.openxmlformats.org/markup-compatibility/2006">
          <mc:Choice Requires="x14">
            <control shapeId="17458" r:id="rId53" name="Check Box 50">
              <controlPr defaultSize="0" autoFill="0" autoLine="0" autoPict="0">
                <anchor moveWithCells="1">
                  <from>
                    <xdr:col>75</xdr:col>
                    <xdr:colOff>85725</xdr:colOff>
                    <xdr:row>77</xdr:row>
                    <xdr:rowOff>276225</xdr:rowOff>
                  </from>
                  <to>
                    <xdr:col>77</xdr:col>
                    <xdr:colOff>85725</xdr:colOff>
                    <xdr:row>79</xdr:row>
                    <xdr:rowOff>9525</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75</xdr:col>
                    <xdr:colOff>85725</xdr:colOff>
                    <xdr:row>78</xdr:row>
                    <xdr:rowOff>257175</xdr:rowOff>
                  </from>
                  <to>
                    <xdr:col>77</xdr:col>
                    <xdr:colOff>85725</xdr:colOff>
                    <xdr:row>80</xdr:row>
                    <xdr:rowOff>9525</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73</xdr:col>
                    <xdr:colOff>76200</xdr:colOff>
                    <xdr:row>87</xdr:row>
                    <xdr:rowOff>361950</xdr:rowOff>
                  </from>
                  <to>
                    <xdr:col>75</xdr:col>
                    <xdr:colOff>76200</xdr:colOff>
                    <xdr:row>89</xdr:row>
                    <xdr:rowOff>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73</xdr:col>
                    <xdr:colOff>85725</xdr:colOff>
                    <xdr:row>88</xdr:row>
                    <xdr:rowOff>257175</xdr:rowOff>
                  </from>
                  <to>
                    <xdr:col>75</xdr:col>
                    <xdr:colOff>85725</xdr:colOff>
                    <xdr:row>90</xdr:row>
                    <xdr:rowOff>9525</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80</xdr:col>
                    <xdr:colOff>85725</xdr:colOff>
                    <xdr:row>87</xdr:row>
                    <xdr:rowOff>361950</xdr:rowOff>
                  </from>
                  <to>
                    <xdr:col>82</xdr:col>
                    <xdr:colOff>85725</xdr:colOff>
                    <xdr:row>89</xdr:row>
                    <xdr:rowOff>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80</xdr:col>
                    <xdr:colOff>95250</xdr:colOff>
                    <xdr:row>89</xdr:row>
                    <xdr:rowOff>0</xdr:rowOff>
                  </from>
                  <to>
                    <xdr:col>82</xdr:col>
                    <xdr:colOff>95250</xdr:colOff>
                    <xdr:row>90</xdr:row>
                    <xdr:rowOff>28575</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58</xdr:col>
                    <xdr:colOff>104775</xdr:colOff>
                    <xdr:row>96</xdr:row>
                    <xdr:rowOff>276225</xdr:rowOff>
                  </from>
                  <to>
                    <xdr:col>60</xdr:col>
                    <xdr:colOff>104775</xdr:colOff>
                    <xdr:row>98</xdr:row>
                    <xdr:rowOff>28575</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58</xdr:col>
                    <xdr:colOff>104775</xdr:colOff>
                    <xdr:row>97</xdr:row>
                    <xdr:rowOff>228600</xdr:rowOff>
                  </from>
                  <to>
                    <xdr:col>60</xdr:col>
                    <xdr:colOff>104775</xdr:colOff>
                    <xdr:row>99</xdr:row>
                    <xdr:rowOff>28575</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59</xdr:col>
                    <xdr:colOff>114300</xdr:colOff>
                    <xdr:row>101</xdr:row>
                    <xdr:rowOff>276225</xdr:rowOff>
                  </from>
                  <to>
                    <xdr:col>61</xdr:col>
                    <xdr:colOff>123825</xdr:colOff>
                    <xdr:row>103</xdr:row>
                    <xdr:rowOff>9525</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59</xdr:col>
                    <xdr:colOff>114300</xdr:colOff>
                    <xdr:row>104</xdr:row>
                    <xdr:rowOff>0</xdr:rowOff>
                  </from>
                  <to>
                    <xdr:col>61</xdr:col>
                    <xdr:colOff>123825</xdr:colOff>
                    <xdr:row>105</xdr:row>
                    <xdr:rowOff>28575</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59</xdr:col>
                    <xdr:colOff>114300</xdr:colOff>
                    <xdr:row>103</xdr:row>
                    <xdr:rowOff>0</xdr:rowOff>
                  </from>
                  <to>
                    <xdr:col>61</xdr:col>
                    <xdr:colOff>123825</xdr:colOff>
                    <xdr:row>104</xdr:row>
                    <xdr:rowOff>28575</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59</xdr:col>
                    <xdr:colOff>114300</xdr:colOff>
                    <xdr:row>105</xdr:row>
                    <xdr:rowOff>0</xdr:rowOff>
                  </from>
                  <to>
                    <xdr:col>61</xdr:col>
                    <xdr:colOff>123825</xdr:colOff>
                    <xdr:row>106</xdr:row>
                    <xdr:rowOff>28575</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59</xdr:col>
                    <xdr:colOff>114300</xdr:colOff>
                    <xdr:row>106</xdr:row>
                    <xdr:rowOff>0</xdr:rowOff>
                  </from>
                  <to>
                    <xdr:col>61</xdr:col>
                    <xdr:colOff>123825</xdr:colOff>
                    <xdr:row>107</xdr:row>
                    <xdr:rowOff>28575</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59</xdr:col>
                    <xdr:colOff>114300</xdr:colOff>
                    <xdr:row>107</xdr:row>
                    <xdr:rowOff>0</xdr:rowOff>
                  </from>
                  <to>
                    <xdr:col>61</xdr:col>
                    <xdr:colOff>123825</xdr:colOff>
                    <xdr:row>108</xdr:row>
                    <xdr:rowOff>28575</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59</xdr:col>
                    <xdr:colOff>114300</xdr:colOff>
                    <xdr:row>107</xdr:row>
                    <xdr:rowOff>257175</xdr:rowOff>
                  </from>
                  <to>
                    <xdr:col>61</xdr:col>
                    <xdr:colOff>123825</xdr:colOff>
                    <xdr:row>109</xdr:row>
                    <xdr:rowOff>9525</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59</xdr:col>
                    <xdr:colOff>114300</xdr:colOff>
                    <xdr:row>109</xdr:row>
                    <xdr:rowOff>257175</xdr:rowOff>
                  </from>
                  <to>
                    <xdr:col>61</xdr:col>
                    <xdr:colOff>123825</xdr:colOff>
                    <xdr:row>111</xdr:row>
                    <xdr:rowOff>9525</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59</xdr:col>
                    <xdr:colOff>114300</xdr:colOff>
                    <xdr:row>110</xdr:row>
                    <xdr:rowOff>257175</xdr:rowOff>
                  </from>
                  <to>
                    <xdr:col>61</xdr:col>
                    <xdr:colOff>123825</xdr:colOff>
                    <xdr:row>112</xdr:row>
                    <xdr:rowOff>9525</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59</xdr:col>
                    <xdr:colOff>114300</xdr:colOff>
                    <xdr:row>112</xdr:row>
                    <xdr:rowOff>0</xdr:rowOff>
                  </from>
                  <to>
                    <xdr:col>61</xdr:col>
                    <xdr:colOff>123825</xdr:colOff>
                    <xdr:row>113</xdr:row>
                    <xdr:rowOff>28575</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69</xdr:col>
                    <xdr:colOff>123825</xdr:colOff>
                    <xdr:row>101</xdr:row>
                    <xdr:rowOff>276225</xdr:rowOff>
                  </from>
                  <to>
                    <xdr:col>71</xdr:col>
                    <xdr:colOff>123825</xdr:colOff>
                    <xdr:row>103</xdr:row>
                    <xdr:rowOff>9525</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80</xdr:col>
                    <xdr:colOff>114300</xdr:colOff>
                    <xdr:row>106</xdr:row>
                    <xdr:rowOff>0</xdr:rowOff>
                  </from>
                  <to>
                    <xdr:col>82</xdr:col>
                    <xdr:colOff>123825</xdr:colOff>
                    <xdr:row>107</xdr:row>
                    <xdr:rowOff>28575</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80</xdr:col>
                    <xdr:colOff>114300</xdr:colOff>
                    <xdr:row>105</xdr:row>
                    <xdr:rowOff>0</xdr:rowOff>
                  </from>
                  <to>
                    <xdr:col>82</xdr:col>
                    <xdr:colOff>123825</xdr:colOff>
                    <xdr:row>106</xdr:row>
                    <xdr:rowOff>28575</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80</xdr:col>
                    <xdr:colOff>114300</xdr:colOff>
                    <xdr:row>108</xdr:row>
                    <xdr:rowOff>0</xdr:rowOff>
                  </from>
                  <to>
                    <xdr:col>82</xdr:col>
                    <xdr:colOff>123825</xdr:colOff>
                    <xdr:row>109</xdr:row>
                    <xdr:rowOff>28575</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80</xdr:col>
                    <xdr:colOff>114300</xdr:colOff>
                    <xdr:row>110</xdr:row>
                    <xdr:rowOff>0</xdr:rowOff>
                  </from>
                  <to>
                    <xdr:col>82</xdr:col>
                    <xdr:colOff>123825</xdr:colOff>
                    <xdr:row>111</xdr:row>
                    <xdr:rowOff>28575</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70</xdr:col>
                    <xdr:colOff>123825</xdr:colOff>
                    <xdr:row>112</xdr:row>
                    <xdr:rowOff>0</xdr:rowOff>
                  </from>
                  <to>
                    <xdr:col>72</xdr:col>
                    <xdr:colOff>123825</xdr:colOff>
                    <xdr:row>113</xdr:row>
                    <xdr:rowOff>28575</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59</xdr:col>
                    <xdr:colOff>104775</xdr:colOff>
                    <xdr:row>115</xdr:row>
                    <xdr:rowOff>276225</xdr:rowOff>
                  </from>
                  <to>
                    <xdr:col>61</xdr:col>
                    <xdr:colOff>104775</xdr:colOff>
                    <xdr:row>117</xdr:row>
                    <xdr:rowOff>9525</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59</xdr:col>
                    <xdr:colOff>104775</xdr:colOff>
                    <xdr:row>118</xdr:row>
                    <xdr:rowOff>9525</xdr:rowOff>
                  </from>
                  <to>
                    <xdr:col>61</xdr:col>
                    <xdr:colOff>104775</xdr:colOff>
                    <xdr:row>119</xdr:row>
                    <xdr:rowOff>28575</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59</xdr:col>
                    <xdr:colOff>104775</xdr:colOff>
                    <xdr:row>118</xdr:row>
                    <xdr:rowOff>257175</xdr:rowOff>
                  </from>
                  <to>
                    <xdr:col>61</xdr:col>
                    <xdr:colOff>104775</xdr:colOff>
                    <xdr:row>120</xdr:row>
                    <xdr:rowOff>9525</xdr:rowOff>
                  </to>
                </anchor>
              </controlPr>
            </control>
          </mc:Choice>
        </mc:AlternateContent>
        <mc:AlternateContent xmlns:mc="http://schemas.openxmlformats.org/markup-compatibility/2006">
          <mc:Choice Requires="x14">
            <control shapeId="17485" r:id="rId80" name="Check Box 77">
              <controlPr defaultSize="0" autoFill="0" autoLine="0" autoPict="0">
                <anchor moveWithCells="1">
                  <from>
                    <xdr:col>59</xdr:col>
                    <xdr:colOff>104775</xdr:colOff>
                    <xdr:row>120</xdr:row>
                    <xdr:rowOff>257175</xdr:rowOff>
                  </from>
                  <to>
                    <xdr:col>61</xdr:col>
                    <xdr:colOff>104775</xdr:colOff>
                    <xdr:row>122</xdr:row>
                    <xdr:rowOff>9525</xdr:rowOff>
                  </to>
                </anchor>
              </controlPr>
            </control>
          </mc:Choice>
        </mc:AlternateContent>
        <mc:AlternateContent xmlns:mc="http://schemas.openxmlformats.org/markup-compatibility/2006">
          <mc:Choice Requires="x14">
            <control shapeId="17486" r:id="rId81" name="Check Box 78">
              <controlPr defaultSize="0" autoFill="0" autoLine="0" autoPict="0">
                <anchor moveWithCells="1">
                  <from>
                    <xdr:col>59</xdr:col>
                    <xdr:colOff>104775</xdr:colOff>
                    <xdr:row>121</xdr:row>
                    <xdr:rowOff>257175</xdr:rowOff>
                  </from>
                  <to>
                    <xdr:col>61</xdr:col>
                    <xdr:colOff>104775</xdr:colOff>
                    <xdr:row>123</xdr:row>
                    <xdr:rowOff>9525</xdr:rowOff>
                  </to>
                </anchor>
              </controlPr>
            </control>
          </mc:Choice>
        </mc:AlternateContent>
        <mc:AlternateContent xmlns:mc="http://schemas.openxmlformats.org/markup-compatibility/2006">
          <mc:Choice Requires="x14">
            <control shapeId="17487" r:id="rId82" name="Check Box 79">
              <controlPr defaultSize="0" autoFill="0" autoLine="0" autoPict="0">
                <anchor moveWithCells="1">
                  <from>
                    <xdr:col>59</xdr:col>
                    <xdr:colOff>104775</xdr:colOff>
                    <xdr:row>124</xdr:row>
                    <xdr:rowOff>0</xdr:rowOff>
                  </from>
                  <to>
                    <xdr:col>61</xdr:col>
                    <xdr:colOff>104775</xdr:colOff>
                    <xdr:row>125</xdr:row>
                    <xdr:rowOff>28575</xdr:rowOff>
                  </to>
                </anchor>
              </controlPr>
            </control>
          </mc:Choice>
        </mc:AlternateContent>
        <mc:AlternateContent xmlns:mc="http://schemas.openxmlformats.org/markup-compatibility/2006">
          <mc:Choice Requires="x14">
            <control shapeId="17488" r:id="rId83" name="Check Box 80">
              <controlPr defaultSize="0" autoFill="0" autoLine="0" autoPict="0">
                <anchor moveWithCells="1">
                  <from>
                    <xdr:col>59</xdr:col>
                    <xdr:colOff>104775</xdr:colOff>
                    <xdr:row>125</xdr:row>
                    <xdr:rowOff>0</xdr:rowOff>
                  </from>
                  <to>
                    <xdr:col>61</xdr:col>
                    <xdr:colOff>104775</xdr:colOff>
                    <xdr:row>126</xdr:row>
                    <xdr:rowOff>28575</xdr:rowOff>
                  </to>
                </anchor>
              </controlPr>
            </control>
          </mc:Choice>
        </mc:AlternateContent>
        <mc:AlternateContent xmlns:mc="http://schemas.openxmlformats.org/markup-compatibility/2006">
          <mc:Choice Requires="x14">
            <control shapeId="17489" r:id="rId84" name="Check Box 81">
              <controlPr defaultSize="0" autoFill="0" autoLine="0" autoPict="0">
                <anchor moveWithCells="1">
                  <from>
                    <xdr:col>59</xdr:col>
                    <xdr:colOff>104775</xdr:colOff>
                    <xdr:row>126</xdr:row>
                    <xdr:rowOff>0</xdr:rowOff>
                  </from>
                  <to>
                    <xdr:col>61</xdr:col>
                    <xdr:colOff>104775</xdr:colOff>
                    <xdr:row>127</xdr:row>
                    <xdr:rowOff>28575</xdr:rowOff>
                  </to>
                </anchor>
              </controlPr>
            </control>
          </mc:Choice>
        </mc:AlternateContent>
        <mc:AlternateContent xmlns:mc="http://schemas.openxmlformats.org/markup-compatibility/2006">
          <mc:Choice Requires="x14">
            <control shapeId="17490" r:id="rId85" name="Check Box 82">
              <controlPr defaultSize="0" autoFill="0" autoLine="0" autoPict="0">
                <anchor moveWithCells="1">
                  <from>
                    <xdr:col>62</xdr:col>
                    <xdr:colOff>47625</xdr:colOff>
                    <xdr:row>40</xdr:row>
                    <xdr:rowOff>28575</xdr:rowOff>
                  </from>
                  <to>
                    <xdr:col>64</xdr:col>
                    <xdr:colOff>47625</xdr:colOff>
                    <xdr:row>40</xdr:row>
                    <xdr:rowOff>276225</xdr:rowOff>
                  </to>
                </anchor>
              </controlPr>
            </control>
          </mc:Choice>
        </mc:AlternateContent>
        <mc:AlternateContent xmlns:mc="http://schemas.openxmlformats.org/markup-compatibility/2006">
          <mc:Choice Requires="x14">
            <control shapeId="17491" r:id="rId86" name="Check Box 83">
              <controlPr defaultSize="0" autoFill="0" autoLine="0" autoPict="0">
                <anchor moveWithCells="1">
                  <from>
                    <xdr:col>62</xdr:col>
                    <xdr:colOff>47625</xdr:colOff>
                    <xdr:row>43</xdr:row>
                    <xdr:rowOff>19050</xdr:rowOff>
                  </from>
                  <to>
                    <xdr:col>64</xdr:col>
                    <xdr:colOff>47625</xdr:colOff>
                    <xdr:row>43</xdr:row>
                    <xdr:rowOff>266700</xdr:rowOff>
                  </to>
                </anchor>
              </controlPr>
            </control>
          </mc:Choice>
        </mc:AlternateContent>
        <mc:AlternateContent xmlns:mc="http://schemas.openxmlformats.org/markup-compatibility/2006">
          <mc:Choice Requires="x14">
            <control shapeId="17492" r:id="rId87" name="Check Box 84">
              <controlPr defaultSize="0" autoFill="0" autoLine="0" autoPict="0">
                <anchor moveWithCells="1">
                  <from>
                    <xdr:col>70</xdr:col>
                    <xdr:colOff>95250</xdr:colOff>
                    <xdr:row>43</xdr:row>
                    <xdr:rowOff>28575</xdr:rowOff>
                  </from>
                  <to>
                    <xdr:col>72</xdr:col>
                    <xdr:colOff>95250</xdr:colOff>
                    <xdr:row>43</xdr:row>
                    <xdr:rowOff>276225</xdr:rowOff>
                  </to>
                </anchor>
              </controlPr>
            </control>
          </mc:Choice>
        </mc:AlternateContent>
        <mc:AlternateContent xmlns:mc="http://schemas.openxmlformats.org/markup-compatibility/2006">
          <mc:Choice Requires="x14">
            <control shapeId="17493" r:id="rId88" name="Check Box 85">
              <controlPr defaultSize="0" autoFill="0" autoLine="0" autoPict="0">
                <anchor moveWithCells="1">
                  <from>
                    <xdr:col>66</xdr:col>
                    <xdr:colOff>95250</xdr:colOff>
                    <xdr:row>40</xdr:row>
                    <xdr:rowOff>28575</xdr:rowOff>
                  </from>
                  <to>
                    <xdr:col>68</xdr:col>
                    <xdr:colOff>95250</xdr:colOff>
                    <xdr:row>40</xdr:row>
                    <xdr:rowOff>276225</xdr:rowOff>
                  </to>
                </anchor>
              </controlPr>
            </control>
          </mc:Choice>
        </mc:AlternateContent>
        <mc:AlternateContent xmlns:mc="http://schemas.openxmlformats.org/markup-compatibility/2006">
          <mc:Choice Requires="x14">
            <control shapeId="17494" r:id="rId89" name="Check Box 86">
              <controlPr defaultSize="0" autoFill="0" autoLine="0" autoPict="0">
                <anchor moveWithCells="1">
                  <from>
                    <xdr:col>62</xdr:col>
                    <xdr:colOff>47625</xdr:colOff>
                    <xdr:row>42</xdr:row>
                    <xdr:rowOff>19050</xdr:rowOff>
                  </from>
                  <to>
                    <xdr:col>64</xdr:col>
                    <xdr:colOff>47625</xdr:colOff>
                    <xdr:row>42</xdr:row>
                    <xdr:rowOff>266700</xdr:rowOff>
                  </to>
                </anchor>
              </controlPr>
            </control>
          </mc:Choice>
        </mc:AlternateContent>
        <mc:AlternateContent xmlns:mc="http://schemas.openxmlformats.org/markup-compatibility/2006">
          <mc:Choice Requires="x14">
            <control shapeId="17495" r:id="rId90" name="Check Box 87">
              <controlPr defaultSize="0" autoFill="0" autoLine="0" autoPict="0">
                <anchor moveWithCells="1">
                  <from>
                    <xdr:col>70</xdr:col>
                    <xdr:colOff>85725</xdr:colOff>
                    <xdr:row>42</xdr:row>
                    <xdr:rowOff>38100</xdr:rowOff>
                  </from>
                  <to>
                    <xdr:col>72</xdr:col>
                    <xdr:colOff>85725</xdr:colOff>
                    <xdr:row>42</xdr:row>
                    <xdr:rowOff>285750</xdr:rowOff>
                  </to>
                </anchor>
              </controlPr>
            </control>
          </mc:Choice>
        </mc:AlternateContent>
        <mc:AlternateContent xmlns:mc="http://schemas.openxmlformats.org/markup-compatibility/2006">
          <mc:Choice Requires="x14">
            <control shapeId="17496" r:id="rId91" name="Check Box 88">
              <controlPr defaultSize="0" autoFill="0" autoLine="0" autoPict="0">
                <anchor moveWithCells="1">
                  <from>
                    <xdr:col>84</xdr:col>
                    <xdr:colOff>95250</xdr:colOff>
                    <xdr:row>40</xdr:row>
                    <xdr:rowOff>28575</xdr:rowOff>
                  </from>
                  <to>
                    <xdr:col>86</xdr:col>
                    <xdr:colOff>95250</xdr:colOff>
                    <xdr:row>40</xdr:row>
                    <xdr:rowOff>276225</xdr:rowOff>
                  </to>
                </anchor>
              </controlPr>
            </control>
          </mc:Choice>
        </mc:AlternateContent>
        <mc:AlternateContent xmlns:mc="http://schemas.openxmlformats.org/markup-compatibility/2006">
          <mc:Choice Requires="x14">
            <control shapeId="17497" r:id="rId92" name="Check Box 89">
              <controlPr defaultSize="0" autoFill="0" autoLine="0" autoPict="0">
                <anchor moveWithCells="1">
                  <from>
                    <xdr:col>62</xdr:col>
                    <xdr:colOff>47625</xdr:colOff>
                    <xdr:row>41</xdr:row>
                    <xdr:rowOff>28575</xdr:rowOff>
                  </from>
                  <to>
                    <xdr:col>64</xdr:col>
                    <xdr:colOff>47625</xdr:colOff>
                    <xdr:row>41</xdr:row>
                    <xdr:rowOff>276225</xdr:rowOff>
                  </to>
                </anchor>
              </controlPr>
            </control>
          </mc:Choice>
        </mc:AlternateContent>
        <mc:AlternateContent xmlns:mc="http://schemas.openxmlformats.org/markup-compatibility/2006">
          <mc:Choice Requires="x14">
            <control shapeId="17498" r:id="rId93" name="Check Box 90">
              <controlPr defaultSize="0" autoFill="0" autoLine="0" autoPict="0">
                <anchor moveWithCells="1">
                  <from>
                    <xdr:col>76</xdr:col>
                    <xdr:colOff>114300</xdr:colOff>
                    <xdr:row>42</xdr:row>
                    <xdr:rowOff>28575</xdr:rowOff>
                  </from>
                  <to>
                    <xdr:col>78</xdr:col>
                    <xdr:colOff>123825</xdr:colOff>
                    <xdr:row>42</xdr:row>
                    <xdr:rowOff>276225</xdr:rowOff>
                  </to>
                </anchor>
              </controlPr>
            </control>
          </mc:Choice>
        </mc:AlternateContent>
        <mc:AlternateContent xmlns:mc="http://schemas.openxmlformats.org/markup-compatibility/2006">
          <mc:Choice Requires="x14">
            <control shapeId="17499" r:id="rId94" name="Check Box 91">
              <controlPr defaultSize="0" autoFill="0" autoLine="0" autoPict="0">
                <anchor moveWithCells="1">
                  <from>
                    <xdr:col>76</xdr:col>
                    <xdr:colOff>114300</xdr:colOff>
                    <xdr:row>43</xdr:row>
                    <xdr:rowOff>28575</xdr:rowOff>
                  </from>
                  <to>
                    <xdr:col>78</xdr:col>
                    <xdr:colOff>123825</xdr:colOff>
                    <xdr:row>43</xdr:row>
                    <xdr:rowOff>276225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66</xdr:col>
                    <xdr:colOff>47625</xdr:colOff>
                    <xdr:row>65</xdr:row>
                    <xdr:rowOff>238125</xdr:rowOff>
                  </from>
                  <to>
                    <xdr:col>68</xdr:col>
                    <xdr:colOff>104775</xdr:colOff>
                    <xdr:row>66</xdr:row>
                    <xdr:rowOff>238125</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69</xdr:col>
                    <xdr:colOff>133350</xdr:colOff>
                    <xdr:row>65</xdr:row>
                    <xdr:rowOff>238125</xdr:rowOff>
                  </from>
                  <to>
                    <xdr:col>72</xdr:col>
                    <xdr:colOff>38100</xdr:colOff>
                    <xdr:row>66</xdr:row>
                    <xdr:rowOff>238125</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73</xdr:col>
                    <xdr:colOff>133350</xdr:colOff>
                    <xdr:row>65</xdr:row>
                    <xdr:rowOff>238125</xdr:rowOff>
                  </from>
                  <to>
                    <xdr:col>76</xdr:col>
                    <xdr:colOff>38100</xdr:colOff>
                    <xdr:row>66</xdr:row>
                    <xdr:rowOff>238125</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80</xdr:col>
                    <xdr:colOff>152400</xdr:colOff>
                    <xdr:row>65</xdr:row>
                    <xdr:rowOff>238125</xdr:rowOff>
                  </from>
                  <to>
                    <xdr:col>83</xdr:col>
                    <xdr:colOff>57150</xdr:colOff>
                    <xdr:row>66</xdr:row>
                    <xdr:rowOff>238125</xdr:rowOff>
                  </to>
                </anchor>
              </controlPr>
            </control>
          </mc:Choice>
        </mc:AlternateContent>
        <mc:AlternateContent xmlns:mc="http://schemas.openxmlformats.org/markup-compatibility/2006">
          <mc:Choice Requires="x14">
            <control shapeId="17504" r:id="rId99" name="Check Box 96">
              <controlPr defaultSize="0" autoFill="0" autoLine="0" autoPict="0">
                <anchor moveWithCells="1">
                  <from>
                    <xdr:col>13</xdr:col>
                    <xdr:colOff>47625</xdr:colOff>
                    <xdr:row>40</xdr:row>
                    <xdr:rowOff>28575</xdr:rowOff>
                  </from>
                  <to>
                    <xdr:col>15</xdr:col>
                    <xdr:colOff>47625</xdr:colOff>
                    <xdr:row>40</xdr:row>
                    <xdr:rowOff>276225</xdr:rowOff>
                  </to>
                </anchor>
              </controlPr>
            </control>
          </mc:Choice>
        </mc:AlternateContent>
        <mc:AlternateContent xmlns:mc="http://schemas.openxmlformats.org/markup-compatibility/2006">
          <mc:Choice Requires="x14">
            <control shapeId="17505" r:id="rId100" name="Check Box 97">
              <controlPr defaultSize="0" autoFill="0" autoLine="0" autoPict="0">
                <anchor moveWithCells="1">
                  <from>
                    <xdr:col>18</xdr:col>
                    <xdr:colOff>47625</xdr:colOff>
                    <xdr:row>40</xdr:row>
                    <xdr:rowOff>28575</xdr:rowOff>
                  </from>
                  <to>
                    <xdr:col>20</xdr:col>
                    <xdr:colOff>47625</xdr:colOff>
                    <xdr:row>40</xdr:row>
                    <xdr:rowOff>276225</xdr:rowOff>
                  </to>
                </anchor>
              </controlPr>
            </control>
          </mc:Choice>
        </mc:AlternateContent>
        <mc:AlternateContent xmlns:mc="http://schemas.openxmlformats.org/markup-compatibility/2006">
          <mc:Choice Requires="x14">
            <control shapeId="17506" r:id="rId101" name="Check Box 98">
              <controlPr defaultSize="0" autoFill="0" autoLine="0" autoPict="0">
                <anchor moveWithCells="1">
                  <from>
                    <xdr:col>24</xdr:col>
                    <xdr:colOff>38100</xdr:colOff>
                    <xdr:row>40</xdr:row>
                    <xdr:rowOff>38100</xdr:rowOff>
                  </from>
                  <to>
                    <xdr:col>26</xdr:col>
                    <xdr:colOff>38100</xdr:colOff>
                    <xdr:row>40</xdr:row>
                    <xdr:rowOff>285750</xdr:rowOff>
                  </to>
                </anchor>
              </controlPr>
            </control>
          </mc:Choice>
        </mc:AlternateContent>
        <mc:AlternateContent xmlns:mc="http://schemas.openxmlformats.org/markup-compatibility/2006">
          <mc:Choice Requires="x14">
            <control shapeId="17507" r:id="rId102" name="Check Box 99">
              <controlPr defaultSize="0" autoFill="0" autoLine="0" autoPict="0">
                <anchor moveWithCells="1">
                  <from>
                    <xdr:col>30</xdr:col>
                    <xdr:colOff>95250</xdr:colOff>
                    <xdr:row>40</xdr:row>
                    <xdr:rowOff>38100</xdr:rowOff>
                  </from>
                  <to>
                    <xdr:col>32</xdr:col>
                    <xdr:colOff>95250</xdr:colOff>
                    <xdr:row>40</xdr:row>
                    <xdr:rowOff>285750</xdr:rowOff>
                  </to>
                </anchor>
              </controlPr>
            </control>
          </mc:Choice>
        </mc:AlternateContent>
        <mc:AlternateContent xmlns:mc="http://schemas.openxmlformats.org/markup-compatibility/2006">
          <mc:Choice Requires="x14">
            <control shapeId="17508" r:id="rId103" name="Check Box 100">
              <controlPr defaultSize="0" autoFill="0" autoLine="0" autoPict="0">
                <anchor moveWithCells="1">
                  <from>
                    <xdr:col>35</xdr:col>
                    <xdr:colOff>95250</xdr:colOff>
                    <xdr:row>40</xdr:row>
                    <xdr:rowOff>28575</xdr:rowOff>
                  </from>
                  <to>
                    <xdr:col>37</xdr:col>
                    <xdr:colOff>95250</xdr:colOff>
                    <xdr:row>40</xdr:row>
                    <xdr:rowOff>276225</xdr:rowOff>
                  </to>
                </anchor>
              </controlPr>
            </control>
          </mc:Choice>
        </mc:AlternateContent>
        <mc:AlternateContent xmlns:mc="http://schemas.openxmlformats.org/markup-compatibility/2006">
          <mc:Choice Requires="x14">
            <control shapeId="17509" r:id="rId104" name="Check Box 101">
              <controlPr defaultSize="0" autoFill="0" autoLine="0" autoPict="0">
                <anchor moveWithCells="1">
                  <from>
                    <xdr:col>13</xdr:col>
                    <xdr:colOff>47625</xdr:colOff>
                    <xdr:row>41</xdr:row>
                    <xdr:rowOff>28575</xdr:rowOff>
                  </from>
                  <to>
                    <xdr:col>15</xdr:col>
                    <xdr:colOff>47625</xdr:colOff>
                    <xdr:row>41</xdr:row>
                    <xdr:rowOff>276225</xdr:rowOff>
                  </to>
                </anchor>
              </controlPr>
            </control>
          </mc:Choice>
        </mc:AlternateContent>
        <mc:AlternateContent xmlns:mc="http://schemas.openxmlformats.org/markup-compatibility/2006">
          <mc:Choice Requires="x14">
            <control shapeId="17510" r:id="rId105" name="Check Box 102">
              <controlPr defaultSize="0" autoFill="0" autoLine="0" autoPict="0">
                <anchor moveWithCells="1">
                  <from>
                    <xdr:col>84</xdr:col>
                    <xdr:colOff>95250</xdr:colOff>
                    <xdr:row>40</xdr:row>
                    <xdr:rowOff>28575</xdr:rowOff>
                  </from>
                  <to>
                    <xdr:col>86</xdr:col>
                    <xdr:colOff>95250</xdr:colOff>
                    <xdr:row>40</xdr:row>
                    <xdr:rowOff>276225</xdr:rowOff>
                  </to>
                </anchor>
              </controlPr>
            </control>
          </mc:Choice>
        </mc:AlternateContent>
        <mc:AlternateContent xmlns:mc="http://schemas.openxmlformats.org/markup-compatibility/2006">
          <mc:Choice Requires="x14">
            <control shapeId="17511" r:id="rId106" name="Check Box 103">
              <controlPr defaultSize="0" autoFill="0" autoLine="0" autoPict="0">
                <anchor moveWithCells="1">
                  <from>
                    <xdr:col>62</xdr:col>
                    <xdr:colOff>47625</xdr:colOff>
                    <xdr:row>41</xdr:row>
                    <xdr:rowOff>28575</xdr:rowOff>
                  </from>
                  <to>
                    <xdr:col>64</xdr:col>
                    <xdr:colOff>47625</xdr:colOff>
                    <xdr:row>41</xdr:row>
                    <xdr:rowOff>276225</xdr:rowOff>
                  </to>
                </anchor>
              </controlPr>
            </control>
          </mc:Choice>
        </mc:AlternateContent>
        <mc:AlternateContent xmlns:mc="http://schemas.openxmlformats.org/markup-compatibility/2006">
          <mc:Choice Requires="x14">
            <control shapeId="17512" r:id="rId107" name="Check Box 104">
              <controlPr defaultSize="0" autoFill="0" autoLine="0" autoPict="0">
                <anchor moveWithCells="1">
                  <from>
                    <xdr:col>73</xdr:col>
                    <xdr:colOff>38100</xdr:colOff>
                    <xdr:row>40</xdr:row>
                    <xdr:rowOff>38100</xdr:rowOff>
                  </from>
                  <to>
                    <xdr:col>75</xdr:col>
                    <xdr:colOff>38100</xdr:colOff>
                    <xdr:row>40</xdr:row>
                    <xdr:rowOff>285750</xdr:rowOff>
                  </to>
                </anchor>
              </controlPr>
            </control>
          </mc:Choice>
        </mc:AlternateContent>
        <mc:AlternateContent xmlns:mc="http://schemas.openxmlformats.org/markup-compatibility/2006">
          <mc:Choice Requires="x14">
            <control shapeId="17513" r:id="rId108" name="Check Box 105">
              <controlPr defaultSize="0" autoFill="0" autoLine="0" autoPict="0">
                <anchor moveWithCells="1">
                  <from>
                    <xdr:col>79</xdr:col>
                    <xdr:colOff>95250</xdr:colOff>
                    <xdr:row>40</xdr:row>
                    <xdr:rowOff>38100</xdr:rowOff>
                  </from>
                  <to>
                    <xdr:col>81</xdr:col>
                    <xdr:colOff>95250</xdr:colOff>
                    <xdr:row>40</xdr:row>
                    <xdr:rowOff>285750</xdr:rowOff>
                  </to>
                </anchor>
              </controlPr>
            </control>
          </mc:Choice>
        </mc:AlternateContent>
        <mc:AlternateContent xmlns:mc="http://schemas.openxmlformats.org/markup-compatibility/2006">
          <mc:Choice Requires="x14">
            <control shapeId="17514" r:id="rId109" name="Check Box 106">
              <controlPr defaultSize="0" autoFill="0" autoLine="0" autoPict="0">
                <anchor moveWithCells="1">
                  <from>
                    <xdr:col>84</xdr:col>
                    <xdr:colOff>95250</xdr:colOff>
                    <xdr:row>40</xdr:row>
                    <xdr:rowOff>28575</xdr:rowOff>
                  </from>
                  <to>
                    <xdr:col>86</xdr:col>
                    <xdr:colOff>95250</xdr:colOff>
                    <xdr:row>40</xdr:row>
                    <xdr:rowOff>276225</xdr:rowOff>
                  </to>
                </anchor>
              </controlPr>
            </control>
          </mc:Choice>
        </mc:AlternateContent>
        <mc:AlternateContent xmlns:mc="http://schemas.openxmlformats.org/markup-compatibility/2006">
          <mc:Choice Requires="x14">
            <control shapeId="17515" r:id="rId110" name="Check Box 107">
              <controlPr defaultSize="0" autoFill="0" autoLine="0" autoPict="0">
                <anchor moveWithCells="1">
                  <from>
                    <xdr:col>62</xdr:col>
                    <xdr:colOff>47625</xdr:colOff>
                    <xdr:row>41</xdr:row>
                    <xdr:rowOff>28575</xdr:rowOff>
                  </from>
                  <to>
                    <xdr:col>64</xdr:col>
                    <xdr:colOff>47625</xdr:colOff>
                    <xdr:row>41</xdr:row>
                    <xdr:rowOff>276225</xdr:rowOff>
                  </to>
                </anchor>
              </controlPr>
            </control>
          </mc:Choice>
        </mc:AlternateContent>
        <mc:AlternateContent xmlns:mc="http://schemas.openxmlformats.org/markup-compatibility/2006">
          <mc:Choice Requires="x14">
            <control shapeId="17516" r:id="rId111" name="Check Box 108">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517" r:id="rId112" name="Check Box 109">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518" r:id="rId113" name="Check Box 110">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519" r:id="rId114" name="Check Box 111">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520" r:id="rId115" name="Check Box 112">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521" r:id="rId116" name="Check Box 113">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522" r:id="rId117" name="Check Box 114">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523" r:id="rId118" name="Check Box 115">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524" r:id="rId119" name="Check Box 116">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525" r:id="rId120" name="Check Box 117">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526" r:id="rId121" name="Check Box 118">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527" r:id="rId122" name="Check Box 119">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528" r:id="rId123" name="Check Box 120">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529" r:id="rId124" name="Check Box 121">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530" r:id="rId125" name="Check Box 122">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531" r:id="rId126" name="Check Box 123">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532" r:id="rId127" name="Check Box 124">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533" r:id="rId128" name="Check Box 125">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534" r:id="rId129" name="Check Box 126">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535" r:id="rId130" name="Check Box 127">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536" r:id="rId131" name="Check Box 128">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537" r:id="rId132" name="Check Box 129">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538" r:id="rId133" name="Check Box 130">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539" r:id="rId134" name="Check Box 131">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540" r:id="rId135" name="Check Box 132">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541" r:id="rId136" name="Check Box 133">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542" r:id="rId137" name="Check Box 134">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543" r:id="rId138" name="Check Box 135">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544" r:id="rId139" name="Check Box 136">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545" r:id="rId140" name="Check Box 137">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546" r:id="rId141" name="Check Box 138">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547" r:id="rId142" name="Check Box 139">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548" r:id="rId143" name="Check Box 140">
              <controlPr defaultSize="0" autoFill="0" autoLine="0" autoPict="0">
                <anchor moveWithCells="1">
                  <from>
                    <xdr:col>26</xdr:col>
                    <xdr:colOff>85725</xdr:colOff>
                    <xdr:row>79</xdr:row>
                    <xdr:rowOff>238125</xdr:rowOff>
                  </from>
                  <to>
                    <xdr:col>28</xdr:col>
                    <xdr:colOff>85725</xdr:colOff>
                    <xdr:row>80</xdr:row>
                    <xdr:rowOff>247650</xdr:rowOff>
                  </to>
                </anchor>
              </controlPr>
            </control>
          </mc:Choice>
        </mc:AlternateContent>
        <mc:AlternateContent xmlns:mc="http://schemas.openxmlformats.org/markup-compatibility/2006">
          <mc:Choice Requires="x14">
            <control shapeId="17549" r:id="rId144" name="Check Box 141">
              <controlPr defaultSize="0" autoFill="0" autoLine="0" autoPict="0">
                <anchor moveWithCells="1">
                  <from>
                    <xdr:col>16</xdr:col>
                    <xdr:colOff>28575</xdr:colOff>
                    <xdr:row>84</xdr:row>
                    <xdr:rowOff>0</xdr:rowOff>
                  </from>
                  <to>
                    <xdr:col>18</xdr:col>
                    <xdr:colOff>28575</xdr:colOff>
                    <xdr:row>85</xdr:row>
                    <xdr:rowOff>9525</xdr:rowOff>
                  </to>
                </anchor>
              </controlPr>
            </control>
          </mc:Choice>
        </mc:AlternateContent>
        <mc:AlternateContent xmlns:mc="http://schemas.openxmlformats.org/markup-compatibility/2006">
          <mc:Choice Requires="x14">
            <control shapeId="17550" r:id="rId145" name="Check Box 142">
              <controlPr defaultSize="0" autoFill="0" autoLine="0" autoPict="0">
                <anchor moveWithCells="1">
                  <from>
                    <xdr:col>16</xdr:col>
                    <xdr:colOff>28575</xdr:colOff>
                    <xdr:row>85</xdr:row>
                    <xdr:rowOff>0</xdr:rowOff>
                  </from>
                  <to>
                    <xdr:col>18</xdr:col>
                    <xdr:colOff>28575</xdr:colOff>
                    <xdr:row>86</xdr:row>
                    <xdr:rowOff>9525</xdr:rowOff>
                  </to>
                </anchor>
              </controlPr>
            </control>
          </mc:Choice>
        </mc:AlternateContent>
        <mc:AlternateContent xmlns:mc="http://schemas.openxmlformats.org/markup-compatibility/2006">
          <mc:Choice Requires="x14">
            <control shapeId="17551" r:id="rId146" name="Check Box 143">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552" r:id="rId147" name="Check Box 144">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553" r:id="rId148" name="Check Box 145">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554" r:id="rId149" name="Check Box 146">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555" r:id="rId150" name="Check Box 147">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556" r:id="rId151" name="Check Box 148">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557" r:id="rId152" name="Check Box 149">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558" r:id="rId153" name="Check Box 150">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559" r:id="rId154" name="Check Box 151">
              <controlPr defaultSize="0" autoFill="0" autoLine="0" autoPict="0">
                <anchor moveWithCells="1">
                  <from>
                    <xdr:col>24</xdr:col>
                    <xdr:colOff>85725</xdr:colOff>
                    <xdr:row>89</xdr:row>
                    <xdr:rowOff>247650</xdr:rowOff>
                  </from>
                  <to>
                    <xdr:col>26</xdr:col>
                    <xdr:colOff>85725</xdr:colOff>
                    <xdr:row>91</xdr:row>
                    <xdr:rowOff>28575</xdr:rowOff>
                  </to>
                </anchor>
              </controlPr>
            </control>
          </mc:Choice>
        </mc:AlternateContent>
        <mc:AlternateContent xmlns:mc="http://schemas.openxmlformats.org/markup-compatibility/2006">
          <mc:Choice Requires="x14">
            <control shapeId="17560" r:id="rId155" name="Check Box 152">
              <controlPr defaultSize="0" autoFill="0" autoLine="0" autoPict="0">
                <anchor moveWithCells="1">
                  <from>
                    <xdr:col>31</xdr:col>
                    <xdr:colOff>95250</xdr:colOff>
                    <xdr:row>90</xdr:row>
                    <xdr:rowOff>0</xdr:rowOff>
                  </from>
                  <to>
                    <xdr:col>33</xdr:col>
                    <xdr:colOff>95250</xdr:colOff>
                    <xdr:row>91</xdr:row>
                    <xdr:rowOff>28575</xdr:rowOff>
                  </to>
                </anchor>
              </controlPr>
            </control>
          </mc:Choice>
        </mc:AlternateContent>
        <mc:AlternateContent xmlns:mc="http://schemas.openxmlformats.org/markup-compatibility/2006">
          <mc:Choice Requires="x14">
            <control shapeId="17561" r:id="rId156" name="Check Box 153">
              <controlPr defaultSize="0" autoFill="0" autoLine="0" autoPict="0">
                <anchor moveWithCells="1">
                  <from>
                    <xdr:col>66</xdr:col>
                    <xdr:colOff>85725</xdr:colOff>
                    <xdr:row>77</xdr:row>
                    <xdr:rowOff>276225</xdr:rowOff>
                  </from>
                  <to>
                    <xdr:col>68</xdr:col>
                    <xdr:colOff>85725</xdr:colOff>
                    <xdr:row>79</xdr:row>
                    <xdr:rowOff>9525</xdr:rowOff>
                  </to>
                </anchor>
              </controlPr>
            </control>
          </mc:Choice>
        </mc:AlternateContent>
        <mc:AlternateContent xmlns:mc="http://schemas.openxmlformats.org/markup-compatibility/2006">
          <mc:Choice Requires="x14">
            <control shapeId="17562" r:id="rId157" name="Check Box 154">
              <controlPr defaultSize="0" autoFill="0" autoLine="0" autoPict="0">
                <anchor moveWithCells="1">
                  <from>
                    <xdr:col>66</xdr:col>
                    <xdr:colOff>85725</xdr:colOff>
                    <xdr:row>78</xdr:row>
                    <xdr:rowOff>257175</xdr:rowOff>
                  </from>
                  <to>
                    <xdr:col>68</xdr:col>
                    <xdr:colOff>85725</xdr:colOff>
                    <xdr:row>80</xdr:row>
                    <xdr:rowOff>9525</xdr:rowOff>
                  </to>
                </anchor>
              </controlPr>
            </control>
          </mc:Choice>
        </mc:AlternateContent>
        <mc:AlternateContent xmlns:mc="http://schemas.openxmlformats.org/markup-compatibility/2006">
          <mc:Choice Requires="x14">
            <control shapeId="17563" r:id="rId158" name="Check Box 155">
              <controlPr defaultSize="0" autoFill="0" autoLine="0" autoPict="0">
                <anchor moveWithCells="1">
                  <from>
                    <xdr:col>75</xdr:col>
                    <xdr:colOff>85725</xdr:colOff>
                    <xdr:row>77</xdr:row>
                    <xdr:rowOff>276225</xdr:rowOff>
                  </from>
                  <to>
                    <xdr:col>77</xdr:col>
                    <xdr:colOff>85725</xdr:colOff>
                    <xdr:row>79</xdr:row>
                    <xdr:rowOff>9525</xdr:rowOff>
                  </to>
                </anchor>
              </controlPr>
            </control>
          </mc:Choice>
        </mc:AlternateContent>
        <mc:AlternateContent xmlns:mc="http://schemas.openxmlformats.org/markup-compatibility/2006">
          <mc:Choice Requires="x14">
            <control shapeId="17564" r:id="rId159" name="Check Box 156">
              <controlPr defaultSize="0" autoFill="0" autoLine="0" autoPict="0">
                <anchor moveWithCells="1">
                  <from>
                    <xdr:col>75</xdr:col>
                    <xdr:colOff>85725</xdr:colOff>
                    <xdr:row>78</xdr:row>
                    <xdr:rowOff>257175</xdr:rowOff>
                  </from>
                  <to>
                    <xdr:col>77</xdr:col>
                    <xdr:colOff>85725</xdr:colOff>
                    <xdr:row>80</xdr:row>
                    <xdr:rowOff>9525</xdr:rowOff>
                  </to>
                </anchor>
              </controlPr>
            </control>
          </mc:Choice>
        </mc:AlternateContent>
        <mc:AlternateContent xmlns:mc="http://schemas.openxmlformats.org/markup-compatibility/2006">
          <mc:Choice Requires="x14">
            <control shapeId="17565" r:id="rId160" name="Check Box 157">
              <controlPr defaultSize="0" autoFill="0" autoLine="0" autoPict="0">
                <anchor moveWithCells="1">
                  <from>
                    <xdr:col>66</xdr:col>
                    <xdr:colOff>85725</xdr:colOff>
                    <xdr:row>77</xdr:row>
                    <xdr:rowOff>276225</xdr:rowOff>
                  </from>
                  <to>
                    <xdr:col>68</xdr:col>
                    <xdr:colOff>95250</xdr:colOff>
                    <xdr:row>79</xdr:row>
                    <xdr:rowOff>0</xdr:rowOff>
                  </to>
                </anchor>
              </controlPr>
            </control>
          </mc:Choice>
        </mc:AlternateContent>
        <mc:AlternateContent xmlns:mc="http://schemas.openxmlformats.org/markup-compatibility/2006">
          <mc:Choice Requires="x14">
            <control shapeId="17566" r:id="rId161" name="Check Box 158">
              <controlPr defaultSize="0" autoFill="0" autoLine="0" autoPict="0">
                <anchor moveWithCells="1">
                  <from>
                    <xdr:col>66</xdr:col>
                    <xdr:colOff>85725</xdr:colOff>
                    <xdr:row>78</xdr:row>
                    <xdr:rowOff>257175</xdr:rowOff>
                  </from>
                  <to>
                    <xdr:col>68</xdr:col>
                    <xdr:colOff>95250</xdr:colOff>
                    <xdr:row>80</xdr:row>
                    <xdr:rowOff>0</xdr:rowOff>
                  </to>
                </anchor>
              </controlPr>
            </control>
          </mc:Choice>
        </mc:AlternateContent>
        <mc:AlternateContent xmlns:mc="http://schemas.openxmlformats.org/markup-compatibility/2006">
          <mc:Choice Requires="x14">
            <control shapeId="17567" r:id="rId162" name="Check Box 159">
              <controlPr defaultSize="0" autoFill="0" autoLine="0" autoPict="0">
                <anchor moveWithCells="1">
                  <from>
                    <xdr:col>75</xdr:col>
                    <xdr:colOff>85725</xdr:colOff>
                    <xdr:row>77</xdr:row>
                    <xdr:rowOff>276225</xdr:rowOff>
                  </from>
                  <to>
                    <xdr:col>77</xdr:col>
                    <xdr:colOff>85725</xdr:colOff>
                    <xdr:row>79</xdr:row>
                    <xdr:rowOff>0</xdr:rowOff>
                  </to>
                </anchor>
              </controlPr>
            </control>
          </mc:Choice>
        </mc:AlternateContent>
        <mc:AlternateContent xmlns:mc="http://schemas.openxmlformats.org/markup-compatibility/2006">
          <mc:Choice Requires="x14">
            <control shapeId="17568" r:id="rId163" name="Check Box 160">
              <controlPr defaultSize="0" autoFill="0" autoLine="0" autoPict="0">
                <anchor moveWithCells="1">
                  <from>
                    <xdr:col>75</xdr:col>
                    <xdr:colOff>85725</xdr:colOff>
                    <xdr:row>78</xdr:row>
                    <xdr:rowOff>257175</xdr:rowOff>
                  </from>
                  <to>
                    <xdr:col>77</xdr:col>
                    <xdr:colOff>85725</xdr:colOff>
                    <xdr:row>80</xdr:row>
                    <xdr:rowOff>0</xdr:rowOff>
                  </to>
                </anchor>
              </controlPr>
            </control>
          </mc:Choice>
        </mc:AlternateContent>
        <mc:AlternateContent xmlns:mc="http://schemas.openxmlformats.org/markup-compatibility/2006">
          <mc:Choice Requires="x14">
            <control shapeId="17569" r:id="rId164" name="Check Box 161">
              <controlPr defaultSize="0" autoFill="0" autoLine="0" autoPict="0">
                <anchor moveWithCells="1">
                  <from>
                    <xdr:col>66</xdr:col>
                    <xdr:colOff>85725</xdr:colOff>
                    <xdr:row>77</xdr:row>
                    <xdr:rowOff>276225</xdr:rowOff>
                  </from>
                  <to>
                    <xdr:col>68</xdr:col>
                    <xdr:colOff>95250</xdr:colOff>
                    <xdr:row>79</xdr:row>
                    <xdr:rowOff>0</xdr:rowOff>
                  </to>
                </anchor>
              </controlPr>
            </control>
          </mc:Choice>
        </mc:AlternateContent>
        <mc:AlternateContent xmlns:mc="http://schemas.openxmlformats.org/markup-compatibility/2006">
          <mc:Choice Requires="x14">
            <control shapeId="17570" r:id="rId165" name="Check Box 162">
              <controlPr defaultSize="0" autoFill="0" autoLine="0" autoPict="0">
                <anchor moveWithCells="1">
                  <from>
                    <xdr:col>66</xdr:col>
                    <xdr:colOff>85725</xdr:colOff>
                    <xdr:row>78</xdr:row>
                    <xdr:rowOff>257175</xdr:rowOff>
                  </from>
                  <to>
                    <xdr:col>68</xdr:col>
                    <xdr:colOff>95250</xdr:colOff>
                    <xdr:row>80</xdr:row>
                    <xdr:rowOff>0</xdr:rowOff>
                  </to>
                </anchor>
              </controlPr>
            </control>
          </mc:Choice>
        </mc:AlternateContent>
        <mc:AlternateContent xmlns:mc="http://schemas.openxmlformats.org/markup-compatibility/2006">
          <mc:Choice Requires="x14">
            <control shapeId="17571" r:id="rId166" name="Check Box 163">
              <controlPr defaultSize="0" autoFill="0" autoLine="0" autoPict="0">
                <anchor moveWithCells="1">
                  <from>
                    <xdr:col>75</xdr:col>
                    <xdr:colOff>85725</xdr:colOff>
                    <xdr:row>77</xdr:row>
                    <xdr:rowOff>276225</xdr:rowOff>
                  </from>
                  <to>
                    <xdr:col>77</xdr:col>
                    <xdr:colOff>85725</xdr:colOff>
                    <xdr:row>79</xdr:row>
                    <xdr:rowOff>0</xdr:rowOff>
                  </to>
                </anchor>
              </controlPr>
            </control>
          </mc:Choice>
        </mc:AlternateContent>
        <mc:AlternateContent xmlns:mc="http://schemas.openxmlformats.org/markup-compatibility/2006">
          <mc:Choice Requires="x14">
            <control shapeId="17572" r:id="rId167" name="Check Box 164">
              <controlPr defaultSize="0" autoFill="0" autoLine="0" autoPict="0">
                <anchor moveWithCells="1">
                  <from>
                    <xdr:col>75</xdr:col>
                    <xdr:colOff>85725</xdr:colOff>
                    <xdr:row>78</xdr:row>
                    <xdr:rowOff>257175</xdr:rowOff>
                  </from>
                  <to>
                    <xdr:col>77</xdr:col>
                    <xdr:colOff>85725</xdr:colOff>
                    <xdr:row>80</xdr:row>
                    <xdr:rowOff>0</xdr:rowOff>
                  </to>
                </anchor>
              </controlPr>
            </control>
          </mc:Choice>
        </mc:AlternateContent>
        <mc:AlternateContent xmlns:mc="http://schemas.openxmlformats.org/markup-compatibility/2006">
          <mc:Choice Requires="x14">
            <control shapeId="17573" r:id="rId168" name="Check Box 165">
              <controlPr defaultSize="0" autoFill="0" autoLine="0" autoPict="0">
                <anchor moveWithCells="1">
                  <from>
                    <xdr:col>75</xdr:col>
                    <xdr:colOff>85725</xdr:colOff>
                    <xdr:row>79</xdr:row>
                    <xdr:rowOff>238125</xdr:rowOff>
                  </from>
                  <to>
                    <xdr:col>77</xdr:col>
                    <xdr:colOff>85725</xdr:colOff>
                    <xdr:row>80</xdr:row>
                    <xdr:rowOff>247650</xdr:rowOff>
                  </to>
                </anchor>
              </controlPr>
            </control>
          </mc:Choice>
        </mc:AlternateContent>
        <mc:AlternateContent xmlns:mc="http://schemas.openxmlformats.org/markup-compatibility/2006">
          <mc:Choice Requires="x14">
            <control shapeId="17574" r:id="rId169" name="Check Box 166">
              <controlPr defaultSize="0" autoFill="0" autoLine="0" autoPict="0">
                <anchor moveWithCells="1">
                  <from>
                    <xdr:col>73</xdr:col>
                    <xdr:colOff>76200</xdr:colOff>
                    <xdr:row>87</xdr:row>
                    <xdr:rowOff>361950</xdr:rowOff>
                  </from>
                  <to>
                    <xdr:col>75</xdr:col>
                    <xdr:colOff>76200</xdr:colOff>
                    <xdr:row>89</xdr:row>
                    <xdr:rowOff>0</xdr:rowOff>
                  </to>
                </anchor>
              </controlPr>
            </control>
          </mc:Choice>
        </mc:AlternateContent>
        <mc:AlternateContent xmlns:mc="http://schemas.openxmlformats.org/markup-compatibility/2006">
          <mc:Choice Requires="x14">
            <control shapeId="17575" r:id="rId170" name="Check Box 167">
              <controlPr defaultSize="0" autoFill="0" autoLine="0" autoPict="0">
                <anchor moveWithCells="1">
                  <from>
                    <xdr:col>73</xdr:col>
                    <xdr:colOff>85725</xdr:colOff>
                    <xdr:row>88</xdr:row>
                    <xdr:rowOff>257175</xdr:rowOff>
                  </from>
                  <to>
                    <xdr:col>75</xdr:col>
                    <xdr:colOff>85725</xdr:colOff>
                    <xdr:row>90</xdr:row>
                    <xdr:rowOff>9525</xdr:rowOff>
                  </to>
                </anchor>
              </controlPr>
            </control>
          </mc:Choice>
        </mc:AlternateContent>
        <mc:AlternateContent xmlns:mc="http://schemas.openxmlformats.org/markup-compatibility/2006">
          <mc:Choice Requires="x14">
            <control shapeId="17576" r:id="rId171" name="Check Box 168">
              <controlPr defaultSize="0" autoFill="0" autoLine="0" autoPict="0">
                <anchor moveWithCells="1">
                  <from>
                    <xdr:col>80</xdr:col>
                    <xdr:colOff>85725</xdr:colOff>
                    <xdr:row>87</xdr:row>
                    <xdr:rowOff>361950</xdr:rowOff>
                  </from>
                  <to>
                    <xdr:col>82</xdr:col>
                    <xdr:colOff>85725</xdr:colOff>
                    <xdr:row>89</xdr:row>
                    <xdr:rowOff>0</xdr:rowOff>
                  </to>
                </anchor>
              </controlPr>
            </control>
          </mc:Choice>
        </mc:AlternateContent>
        <mc:AlternateContent xmlns:mc="http://schemas.openxmlformats.org/markup-compatibility/2006">
          <mc:Choice Requires="x14">
            <control shapeId="17577" r:id="rId172" name="Check Box 169">
              <controlPr defaultSize="0" autoFill="0" autoLine="0" autoPict="0">
                <anchor moveWithCells="1">
                  <from>
                    <xdr:col>80</xdr:col>
                    <xdr:colOff>95250</xdr:colOff>
                    <xdr:row>89</xdr:row>
                    <xdr:rowOff>0</xdr:rowOff>
                  </from>
                  <to>
                    <xdr:col>82</xdr:col>
                    <xdr:colOff>95250</xdr:colOff>
                    <xdr:row>90</xdr:row>
                    <xdr:rowOff>28575</xdr:rowOff>
                  </to>
                </anchor>
              </controlPr>
            </control>
          </mc:Choice>
        </mc:AlternateContent>
        <mc:AlternateContent xmlns:mc="http://schemas.openxmlformats.org/markup-compatibility/2006">
          <mc:Choice Requires="x14">
            <control shapeId="17578" r:id="rId173" name="Check Box 170">
              <controlPr defaultSize="0" autoFill="0" autoLine="0" autoPict="0">
                <anchor moveWithCells="1">
                  <from>
                    <xdr:col>73</xdr:col>
                    <xdr:colOff>76200</xdr:colOff>
                    <xdr:row>87</xdr:row>
                    <xdr:rowOff>361950</xdr:rowOff>
                  </from>
                  <to>
                    <xdr:col>75</xdr:col>
                    <xdr:colOff>85725</xdr:colOff>
                    <xdr:row>89</xdr:row>
                    <xdr:rowOff>0</xdr:rowOff>
                  </to>
                </anchor>
              </controlPr>
            </control>
          </mc:Choice>
        </mc:AlternateContent>
        <mc:AlternateContent xmlns:mc="http://schemas.openxmlformats.org/markup-compatibility/2006">
          <mc:Choice Requires="x14">
            <control shapeId="17579" r:id="rId174" name="Check Box 171">
              <controlPr defaultSize="0" autoFill="0" autoLine="0" autoPict="0">
                <anchor moveWithCells="1">
                  <from>
                    <xdr:col>73</xdr:col>
                    <xdr:colOff>85725</xdr:colOff>
                    <xdr:row>88</xdr:row>
                    <xdr:rowOff>257175</xdr:rowOff>
                  </from>
                  <to>
                    <xdr:col>75</xdr:col>
                    <xdr:colOff>95250</xdr:colOff>
                    <xdr:row>90</xdr:row>
                    <xdr:rowOff>0</xdr:rowOff>
                  </to>
                </anchor>
              </controlPr>
            </control>
          </mc:Choice>
        </mc:AlternateContent>
        <mc:AlternateContent xmlns:mc="http://schemas.openxmlformats.org/markup-compatibility/2006">
          <mc:Choice Requires="x14">
            <control shapeId="17580" r:id="rId175" name="Check Box 172">
              <controlPr defaultSize="0" autoFill="0" autoLine="0" autoPict="0">
                <anchor moveWithCells="1">
                  <from>
                    <xdr:col>80</xdr:col>
                    <xdr:colOff>85725</xdr:colOff>
                    <xdr:row>87</xdr:row>
                    <xdr:rowOff>361950</xdr:rowOff>
                  </from>
                  <to>
                    <xdr:col>82</xdr:col>
                    <xdr:colOff>85725</xdr:colOff>
                    <xdr:row>89</xdr:row>
                    <xdr:rowOff>0</xdr:rowOff>
                  </to>
                </anchor>
              </controlPr>
            </control>
          </mc:Choice>
        </mc:AlternateContent>
        <mc:AlternateContent xmlns:mc="http://schemas.openxmlformats.org/markup-compatibility/2006">
          <mc:Choice Requires="x14">
            <control shapeId="17581" r:id="rId176" name="Check Box 173">
              <controlPr defaultSize="0" autoFill="0" autoLine="0" autoPict="0">
                <anchor moveWithCells="1">
                  <from>
                    <xdr:col>80</xdr:col>
                    <xdr:colOff>95250</xdr:colOff>
                    <xdr:row>89</xdr:row>
                    <xdr:rowOff>0</xdr:rowOff>
                  </from>
                  <to>
                    <xdr:col>82</xdr:col>
                    <xdr:colOff>95250</xdr:colOff>
                    <xdr:row>90</xdr:row>
                    <xdr:rowOff>28575</xdr:rowOff>
                  </to>
                </anchor>
              </controlPr>
            </control>
          </mc:Choice>
        </mc:AlternateContent>
        <mc:AlternateContent xmlns:mc="http://schemas.openxmlformats.org/markup-compatibility/2006">
          <mc:Choice Requires="x14">
            <control shapeId="17582" r:id="rId177" name="Check Box 174">
              <controlPr defaultSize="0" autoFill="0" autoLine="0" autoPict="0">
                <anchor moveWithCells="1">
                  <from>
                    <xdr:col>73</xdr:col>
                    <xdr:colOff>76200</xdr:colOff>
                    <xdr:row>87</xdr:row>
                    <xdr:rowOff>361950</xdr:rowOff>
                  </from>
                  <to>
                    <xdr:col>75</xdr:col>
                    <xdr:colOff>85725</xdr:colOff>
                    <xdr:row>89</xdr:row>
                    <xdr:rowOff>0</xdr:rowOff>
                  </to>
                </anchor>
              </controlPr>
            </control>
          </mc:Choice>
        </mc:AlternateContent>
        <mc:AlternateContent xmlns:mc="http://schemas.openxmlformats.org/markup-compatibility/2006">
          <mc:Choice Requires="x14">
            <control shapeId="17583" r:id="rId178" name="Check Box 175">
              <controlPr defaultSize="0" autoFill="0" autoLine="0" autoPict="0">
                <anchor moveWithCells="1">
                  <from>
                    <xdr:col>73</xdr:col>
                    <xdr:colOff>85725</xdr:colOff>
                    <xdr:row>88</xdr:row>
                    <xdr:rowOff>257175</xdr:rowOff>
                  </from>
                  <to>
                    <xdr:col>75</xdr:col>
                    <xdr:colOff>95250</xdr:colOff>
                    <xdr:row>90</xdr:row>
                    <xdr:rowOff>0</xdr:rowOff>
                  </to>
                </anchor>
              </controlPr>
            </control>
          </mc:Choice>
        </mc:AlternateContent>
        <mc:AlternateContent xmlns:mc="http://schemas.openxmlformats.org/markup-compatibility/2006">
          <mc:Choice Requires="x14">
            <control shapeId="17584" r:id="rId179" name="Check Box 176">
              <controlPr defaultSize="0" autoFill="0" autoLine="0" autoPict="0">
                <anchor moveWithCells="1">
                  <from>
                    <xdr:col>80</xdr:col>
                    <xdr:colOff>85725</xdr:colOff>
                    <xdr:row>87</xdr:row>
                    <xdr:rowOff>361950</xdr:rowOff>
                  </from>
                  <to>
                    <xdr:col>82</xdr:col>
                    <xdr:colOff>85725</xdr:colOff>
                    <xdr:row>89</xdr:row>
                    <xdr:rowOff>0</xdr:rowOff>
                  </to>
                </anchor>
              </controlPr>
            </control>
          </mc:Choice>
        </mc:AlternateContent>
        <mc:AlternateContent xmlns:mc="http://schemas.openxmlformats.org/markup-compatibility/2006">
          <mc:Choice Requires="x14">
            <control shapeId="17585" r:id="rId180" name="Check Box 177">
              <controlPr defaultSize="0" autoFill="0" autoLine="0" autoPict="0">
                <anchor moveWithCells="1">
                  <from>
                    <xdr:col>80</xdr:col>
                    <xdr:colOff>95250</xdr:colOff>
                    <xdr:row>89</xdr:row>
                    <xdr:rowOff>0</xdr:rowOff>
                  </from>
                  <to>
                    <xdr:col>82</xdr:col>
                    <xdr:colOff>95250</xdr:colOff>
                    <xdr:row>90</xdr:row>
                    <xdr:rowOff>28575</xdr:rowOff>
                  </to>
                </anchor>
              </controlPr>
            </control>
          </mc:Choice>
        </mc:AlternateContent>
        <mc:AlternateContent xmlns:mc="http://schemas.openxmlformats.org/markup-compatibility/2006">
          <mc:Choice Requires="x14">
            <control shapeId="17586" r:id="rId181" name="Check Box 178">
              <controlPr defaultSize="0" autoFill="0" autoLine="0" autoPict="0">
                <anchor moveWithCells="1">
                  <from>
                    <xdr:col>73</xdr:col>
                    <xdr:colOff>85725</xdr:colOff>
                    <xdr:row>89</xdr:row>
                    <xdr:rowOff>247650</xdr:rowOff>
                  </from>
                  <to>
                    <xdr:col>75</xdr:col>
                    <xdr:colOff>85725</xdr:colOff>
                    <xdr:row>91</xdr:row>
                    <xdr:rowOff>9525</xdr:rowOff>
                  </to>
                </anchor>
              </controlPr>
            </control>
          </mc:Choice>
        </mc:AlternateContent>
        <mc:AlternateContent xmlns:mc="http://schemas.openxmlformats.org/markup-compatibility/2006">
          <mc:Choice Requires="x14">
            <control shapeId="17587" r:id="rId182" name="Check Box 179">
              <controlPr defaultSize="0" autoFill="0" autoLine="0" autoPict="0">
                <anchor moveWithCells="1">
                  <from>
                    <xdr:col>80</xdr:col>
                    <xdr:colOff>95250</xdr:colOff>
                    <xdr:row>90</xdr:row>
                    <xdr:rowOff>0</xdr:rowOff>
                  </from>
                  <to>
                    <xdr:col>82</xdr:col>
                    <xdr:colOff>95250</xdr:colOff>
                    <xdr:row>91</xdr:row>
                    <xdr:rowOff>28575</xdr:rowOff>
                  </to>
                </anchor>
              </controlPr>
            </control>
          </mc:Choice>
        </mc:AlternateContent>
        <mc:AlternateContent xmlns:mc="http://schemas.openxmlformats.org/markup-compatibility/2006">
          <mc:Choice Requires="x14">
            <control shapeId="17588" r:id="rId183" name="Check Box 180">
              <controlPr defaultSize="0" autoFill="0" autoLine="0" autoPict="0">
                <anchor moveWithCells="1">
                  <from>
                    <xdr:col>65</xdr:col>
                    <xdr:colOff>28575</xdr:colOff>
                    <xdr:row>84</xdr:row>
                    <xdr:rowOff>0</xdr:rowOff>
                  </from>
                  <to>
                    <xdr:col>67</xdr:col>
                    <xdr:colOff>28575</xdr:colOff>
                    <xdr:row>85</xdr:row>
                    <xdr:rowOff>0</xdr:rowOff>
                  </to>
                </anchor>
              </controlPr>
            </control>
          </mc:Choice>
        </mc:AlternateContent>
        <mc:AlternateContent xmlns:mc="http://schemas.openxmlformats.org/markup-compatibility/2006">
          <mc:Choice Requires="x14">
            <control shapeId="17589" r:id="rId184" name="Check Box 181">
              <controlPr defaultSize="0" autoFill="0" autoLine="0" autoPict="0">
                <anchor moveWithCells="1">
                  <from>
                    <xdr:col>65</xdr:col>
                    <xdr:colOff>28575</xdr:colOff>
                    <xdr:row>85</xdr:row>
                    <xdr:rowOff>0</xdr:rowOff>
                  </from>
                  <to>
                    <xdr:col>67</xdr:col>
                    <xdr:colOff>38100</xdr:colOff>
                    <xdr:row>86</xdr:row>
                    <xdr:rowOff>9525</xdr:rowOff>
                  </to>
                </anchor>
              </controlPr>
            </control>
          </mc:Choice>
        </mc:AlternateContent>
        <mc:AlternateContent xmlns:mc="http://schemas.openxmlformats.org/markup-compatibility/2006">
          <mc:Choice Requires="x14">
            <control shapeId="17590" r:id="rId185" name="Check Box 182">
              <controlPr defaultSize="0" autoFill="0" autoLine="0" autoPict="0">
                <anchor moveWithCells="1">
                  <from>
                    <xdr:col>2</xdr:col>
                    <xdr:colOff>104775</xdr:colOff>
                    <xdr:row>37</xdr:row>
                    <xdr:rowOff>95250</xdr:rowOff>
                  </from>
                  <to>
                    <xdr:col>5</xdr:col>
                    <xdr:colOff>9525</xdr:colOff>
                    <xdr:row>37</xdr:row>
                    <xdr:rowOff>333375</xdr:rowOff>
                  </to>
                </anchor>
              </controlPr>
            </control>
          </mc:Choice>
        </mc:AlternateContent>
        <mc:AlternateContent xmlns:mc="http://schemas.openxmlformats.org/markup-compatibility/2006">
          <mc:Choice Requires="x14">
            <control shapeId="17591" r:id="rId186" name="Check Box 183">
              <controlPr defaultSize="0" autoFill="0" autoLine="0" autoPict="0">
                <anchor moveWithCells="1">
                  <from>
                    <xdr:col>51</xdr:col>
                    <xdr:colOff>95250</xdr:colOff>
                    <xdr:row>36</xdr:row>
                    <xdr:rowOff>133350</xdr:rowOff>
                  </from>
                  <to>
                    <xdr:col>54</xdr:col>
                    <xdr:colOff>0</xdr:colOff>
                    <xdr:row>37</xdr:row>
                    <xdr:rowOff>219075</xdr:rowOff>
                  </to>
                </anchor>
              </controlPr>
            </control>
          </mc:Choice>
        </mc:AlternateContent>
        <mc:AlternateContent xmlns:mc="http://schemas.openxmlformats.org/markup-compatibility/2006">
          <mc:Choice Requires="x14">
            <control shapeId="17593" r:id="rId187" name="Check Box 185">
              <controlPr defaultSize="0" autoFill="0" autoLine="0" autoPict="0">
                <anchor moveWithCells="1">
                  <from>
                    <xdr:col>9</xdr:col>
                    <xdr:colOff>0</xdr:colOff>
                    <xdr:row>45</xdr:row>
                    <xdr:rowOff>47625</xdr:rowOff>
                  </from>
                  <to>
                    <xdr:col>11</xdr:col>
                    <xdr:colOff>0</xdr:colOff>
                    <xdr:row>45</xdr:row>
                    <xdr:rowOff>295275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案内</vt:lpstr>
      <vt:lpstr>必要書類</vt:lpstr>
      <vt:lpstr>幼保連携型認可変更届</vt:lpstr>
      <vt:lpstr>確認事項変更届</vt:lpstr>
      <vt:lpstr>誓約書（確認　様式1）</vt:lpstr>
      <vt:lpstr>誓約書（認可　様式１）</vt:lpstr>
      <vt:lpstr>園長等資格証明（様式4）</vt:lpstr>
      <vt:lpstr>宣誓書（様式5）</vt:lpstr>
      <vt:lpstr>施設に関する調書（様式6-2）</vt:lpstr>
      <vt:lpstr>施設に関する調書（様式6-3）</vt:lpstr>
      <vt:lpstr>業務管理体制変更届出書（様式２）</vt:lpstr>
      <vt:lpstr>上乗せ徴収に関する届出書（第13-２号）</vt:lpstr>
      <vt:lpstr>案内!Print_Area</vt:lpstr>
      <vt:lpstr>'園長等資格証明（様式4）'!Print_Area</vt:lpstr>
      <vt:lpstr>確認事項変更届!Print_Area</vt:lpstr>
      <vt:lpstr>'業務管理体制変更届出書（様式２）'!Print_Area</vt:lpstr>
      <vt:lpstr>'施設に関する調書（様式6-2）'!Print_Area</vt:lpstr>
      <vt:lpstr>'施設に関する調書（様式6-3）'!Print_Area</vt:lpstr>
      <vt:lpstr>'上乗せ徴収に関する届出書（第13-２号）'!Print_Area</vt:lpstr>
      <vt:lpstr>'誓約書（確認　様式1）'!Print_Area</vt:lpstr>
      <vt:lpstr>'誓約書（認可　様式１）'!Print_Area</vt:lpstr>
      <vt:lpstr>'宣誓書（様式5）'!Print_Area</vt:lpstr>
      <vt:lpstr>必要書類!Print_Area</vt:lpstr>
      <vt:lpstr>幼保連携型認可変更届!Print_Area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2025-06-24T05:53:09Z</dcterms:modified>
</cp:coreProperties>
</file>